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c+g" sheetId="1" r:id="rId1"/>
  </sheets>
  <calcPr calcId="124519"/>
</workbook>
</file>

<file path=xl/calcChain.xml><?xml version="1.0" encoding="utf-8"?>
<calcChain xmlns="http://schemas.openxmlformats.org/spreadsheetml/2006/main">
  <c r="G175" i="1"/>
  <c r="G329"/>
  <c r="H474"/>
  <c r="H603"/>
  <c r="H501"/>
  <c r="F329"/>
  <c r="F175"/>
  <c r="E113"/>
  <c r="E26"/>
  <c r="E18"/>
  <c r="H502"/>
  <c r="E329"/>
  <c r="H329" s="1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4"/>
  <c r="H605"/>
  <c r="H606"/>
  <c r="H607"/>
  <c r="H608"/>
  <c r="H609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3"/>
  <c r="H504"/>
  <c r="H505"/>
  <c r="H506"/>
  <c r="H507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281"/>
  <c r="H282"/>
  <c r="H283"/>
  <c r="H284"/>
  <c r="H285"/>
  <c r="H268"/>
  <c r="H269"/>
  <c r="H270"/>
  <c r="H271"/>
  <c r="H272"/>
  <c r="H273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D125" l="1"/>
  <c r="H125" s="1"/>
  <c r="D109"/>
  <c r="H109" s="1"/>
  <c r="D89"/>
  <c r="H89" s="1"/>
  <c r="D60"/>
  <c r="H60" s="1"/>
  <c r="D53"/>
  <c r="H53" s="1"/>
  <c r="D44"/>
  <c r="H44" s="1"/>
  <c r="D36"/>
  <c r="H36" s="1"/>
  <c r="D26"/>
  <c r="H26" s="1"/>
  <c r="D18"/>
  <c r="H18" s="1"/>
  <c r="H5"/>
  <c r="H6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7"/>
  <c r="H28"/>
  <c r="H29"/>
  <c r="H30"/>
  <c r="H31"/>
  <c r="H32"/>
  <c r="H33"/>
  <c r="H34"/>
  <c r="H35"/>
  <c r="H37"/>
  <c r="H38"/>
  <c r="H39"/>
  <c r="H40"/>
  <c r="H41"/>
  <c r="H42"/>
  <c r="H43"/>
  <c r="H45"/>
  <c r="H46"/>
  <c r="H47"/>
  <c r="H48"/>
  <c r="H49"/>
  <c r="H50"/>
  <c r="H51"/>
  <c r="H52"/>
  <c r="H54"/>
  <c r="H55"/>
  <c r="H56"/>
  <c r="H57"/>
  <c r="H58"/>
  <c r="H59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10"/>
  <c r="H111"/>
  <c r="H112"/>
  <c r="H113"/>
  <c r="H114"/>
  <c r="H115"/>
  <c r="H116"/>
  <c r="H117"/>
  <c r="H118"/>
  <c r="H119"/>
  <c r="H120"/>
  <c r="H121"/>
  <c r="H122"/>
  <c r="H123"/>
  <c r="H124"/>
  <c r="H126"/>
  <c r="H127"/>
  <c r="H128"/>
  <c r="H129"/>
</calcChain>
</file>

<file path=xl/sharedStrings.xml><?xml version="1.0" encoding="utf-8"?>
<sst xmlns="http://schemas.openxmlformats.org/spreadsheetml/2006/main" count="626" uniqueCount="146">
  <si>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</si>
  <si>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</si>
  <si>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</si>
  <si>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</si>
  <si>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</si>
  <si>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</si>
  <si>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</si>
  <si>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</si>
  <si>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ZAFIRAH-FARM</t>
  </si>
  <si>
    <t>YSAFLOR FARM</t>
  </si>
  <si>
    <t>YASMINE FARM</t>
  </si>
  <si>
    <t>VIOLACEEA FARM S.R.L.</t>
  </si>
  <si>
    <t>VILEUS MED COM</t>
  </si>
  <si>
    <t>TIMI FARM</t>
  </si>
  <si>
    <t>TILIA</t>
  </si>
  <si>
    <t>TEHNOFARM ANTONIU</t>
  </si>
  <si>
    <t>SIMOFARM</t>
  </si>
  <si>
    <t>SIAON  FARM</t>
  </si>
  <si>
    <t>SFANTUL MIHAIL</t>
  </si>
  <si>
    <t>SFANTA MARIA</t>
  </si>
  <si>
    <t>SFANTA ANA</t>
  </si>
  <si>
    <t>SC TERA MED FARM SRL</t>
  </si>
  <si>
    <t>SC NEW LYRA SRL</t>
  </si>
  <si>
    <t>SC MOCANFARM  SRL</t>
  </si>
  <si>
    <t>SC FARMACIA BOSCU S.R.L.</t>
  </si>
  <si>
    <t>SC EPHERA COM SRL</t>
  </si>
  <si>
    <t>SC CREATIV MEDIAPHARM SRL</t>
  </si>
  <si>
    <t>SANAFARM</t>
  </si>
  <si>
    <t>S.I.E.P.C.O.F.A.R.</t>
  </si>
  <si>
    <t>S.C. TIMEX FAR S.R.L.</t>
  </si>
  <si>
    <t>S.C. SALVIA FARM S.R.L.</t>
  </si>
  <si>
    <t>S.C. PALMOLIVE S.R.L.</t>
  </si>
  <si>
    <t>S.C. JURJI FARM SRL-D</t>
  </si>
  <si>
    <t>S.C. HERALD FARM S.R.L.</t>
  </si>
  <si>
    <t>S.C. FARMACIA SAN MEDICAGO S.R.L.</t>
  </si>
  <si>
    <t>S.C. FARMACIA JUDITH SRL</t>
  </si>
  <si>
    <t>S.C. FARMACIA DINDACIA S.R.L.</t>
  </si>
  <si>
    <t>S.C. FARM SEMPERVIVI S.R.L.</t>
  </si>
  <si>
    <t>S.C. DEPOMED EXIMPHARM S.R.L.</t>
  </si>
  <si>
    <t>S.C. DARIFARM S.R.L.</t>
  </si>
  <si>
    <t>S.C. B. ARSENIE TEI S.R.L.</t>
  </si>
  <si>
    <t>RUMEX</t>
  </si>
  <si>
    <t>RIANA FARM</t>
  </si>
  <si>
    <t>REMEDIA</t>
  </si>
  <si>
    <t>REAL</t>
  </si>
  <si>
    <t>RALDORY FARM</t>
  </si>
  <si>
    <t>RAICOV-FARMACIA OANA</t>
  </si>
  <si>
    <t>QUEEN ROSA FARM</t>
  </si>
  <si>
    <t>PINTDEM PLUS</t>
  </si>
  <si>
    <t>PHARMAWEB SRL</t>
  </si>
  <si>
    <t>PHARMA VIE LOZ</t>
  </si>
  <si>
    <t>PAUNAS</t>
  </si>
  <si>
    <t>PANPHARMA MED</t>
  </si>
  <si>
    <t>NICOMAR</t>
  </si>
  <si>
    <t>NAIRI FARM</t>
  </si>
  <si>
    <t>MYOSOTIS</t>
  </si>
  <si>
    <t>MORISENA</t>
  </si>
  <si>
    <t>MONAFARM</t>
  </si>
  <si>
    <t>MIRELIAS FARM</t>
  </si>
  <si>
    <t>MINDA FARM SRL</t>
  </si>
  <si>
    <t>MIAGRIFARM</t>
  </si>
  <si>
    <t>MELILOTUS</t>
  </si>
  <si>
    <t>MELAGRANA PHARM</t>
  </si>
  <si>
    <t>MEDOBIA</t>
  </si>
  <si>
    <t>MEDIMFARM TOPFARM S.A.</t>
  </si>
  <si>
    <t>MEDICA</t>
  </si>
  <si>
    <t>MBM FARM FOENI</t>
  </si>
  <si>
    <t>MAYDIS</t>
  </si>
  <si>
    <t>MARSYAS MED</t>
  </si>
  <si>
    <t>MAROCS</t>
  </si>
  <si>
    <t>MALEDAS</t>
  </si>
  <si>
    <t>MAGNOFARM</t>
  </si>
  <si>
    <t>LUMIFARM</t>
  </si>
  <si>
    <t>LUANA PHARMACY</t>
  </si>
  <si>
    <t>LOBELIA</t>
  </si>
  <si>
    <t>LIDIA STORE SRL-D</t>
  </si>
  <si>
    <t>LA BELLA PHARM SRL</t>
  </si>
  <si>
    <t>KARIM PHARM SRL</t>
  </si>
  <si>
    <t>IMEDAS</t>
  </si>
  <si>
    <t>IATROFARM 2 SRL</t>
  </si>
  <si>
    <t>HYPERICUM</t>
  </si>
  <si>
    <t>HELP NET FARMA SA</t>
  </si>
  <si>
    <t>HELLEBORUS</t>
  </si>
  <si>
    <t>GRUPPO FLORIDO</t>
  </si>
  <si>
    <t>GRANATHALMA S.R.L.</t>
  </si>
  <si>
    <t>GIULIET-MED-FARM</t>
  </si>
  <si>
    <t>GINOFARM</t>
  </si>
  <si>
    <t>GINKGOFARM</t>
  </si>
  <si>
    <t>GENAFARM</t>
  </si>
  <si>
    <t>GEMIDOFARM</t>
  </si>
  <si>
    <t>GALENICA</t>
  </si>
  <si>
    <t>FERONIA</t>
  </si>
  <si>
    <t>FARMALIS DRM</t>
  </si>
  <si>
    <t>FARMADO</t>
  </si>
  <si>
    <t>FARMACIA VITA TIM</t>
  </si>
  <si>
    <t>FARMACIA TONICA S.R.L.</t>
  </si>
  <si>
    <t>FARMACIA SIRBU SRL</t>
  </si>
  <si>
    <t>FARMACIA REGALA</t>
  </si>
  <si>
    <t>FARMACIA PROPHARM VLAD</t>
  </si>
  <si>
    <t>FARMACIA MIHAI VITEAZUL</t>
  </si>
  <si>
    <t>FARMACIA DR.KOVACS TORMAC SRL</t>
  </si>
  <si>
    <t>FARMACIA CHRISTIAN S.R.L.</t>
  </si>
  <si>
    <t>FARMACIA BERATCO S.R.L.</t>
  </si>
  <si>
    <t>FARMACEUTICA ARCATIM SA</t>
  </si>
  <si>
    <t>FARM MATAND SRL-D</t>
  </si>
  <si>
    <t>EURO APOTHEKE</t>
  </si>
  <si>
    <t>ESCULAP</t>
  </si>
  <si>
    <t>ERITROFARM</t>
  </si>
  <si>
    <t>ELLA- FARM</t>
  </si>
  <si>
    <t>ELITHEIA</t>
  </si>
  <si>
    <t>ECHINACEEA</t>
  </si>
  <si>
    <t>DR. MAX SRL</t>
  </si>
  <si>
    <t>DIANTHUS</t>
  </si>
  <si>
    <t>DEBORA</t>
  </si>
  <si>
    <t>COMLOSFARM</t>
  </si>
  <si>
    <t>COLEFARM SAG</t>
  </si>
  <si>
    <t>CENTELLA</t>
  </si>
  <si>
    <t>CEDI FARM</t>
  </si>
  <si>
    <t>CATENA VALERIANA</t>
  </si>
  <si>
    <t>CATENA HYGEIA</t>
  </si>
  <si>
    <t>CARANDIFARM</t>
  </si>
  <si>
    <t>BIRO</t>
  </si>
  <si>
    <t>BETEZDA</t>
  </si>
  <si>
    <t>AVICENNA</t>
  </si>
  <si>
    <t>ARNICA</t>
  </si>
  <si>
    <t>APOTHECARIA</t>
  </si>
  <si>
    <t>ALOEFARM</t>
  </si>
  <si>
    <t>ALIGEO FARM</t>
  </si>
  <si>
    <t>ADRILAZ</t>
  </si>
  <si>
    <t>ADONIS TRIO</t>
  </si>
  <si>
    <t>ADENAFARM</t>
  </si>
  <si>
    <t>ACORUSFARM</t>
  </si>
  <si>
    <t>ACONITUM</t>
  </si>
  <si>
    <t>SPITALUL CLINIC MUNICIPAL DE URGENTA TIMISOARA</t>
  </si>
  <si>
    <t xml:space="preserve">SPITAL CLINIC DE URGENTA PENTRU COPII  LOUIS TURCANU  </t>
  </si>
  <si>
    <t>SPITALUL CLINIC JUDETEAN DE URGENTA  Pius Brînzeu  TIMISOARA</t>
  </si>
  <si>
    <t>SPITALUL DE PSIHIATRIE SI PENTRU MASURI DE SIGURANTA JEBEL</t>
  </si>
  <si>
    <t>SERVICIUL DE AMBULANTA A JUDETULUI TIMIS</t>
  </si>
  <si>
    <t>SPITALUL CLINIC DE BOLI INFECTIOASE SI PNEUMOFTIZIOLOGIE DR.V.BABES TM</t>
  </si>
  <si>
    <t>PLATI FURNIZORI MEDICAMENTE CU SI FARA CONTRIBUTIE PERSONALA - ACTIVITATE CURENTA</t>
  </si>
  <si>
    <t>PLATI FURNIZORI MEDICAMENTE CU SI FARA CONTRIBUTIE PERSONALA - MED.40%</t>
  </si>
  <si>
    <t>PLATI FURNIZORI MEDICAMENTE CU SI FARA CONTRIBUTIE PERSONALA - PERSONAL CONTRACTUAL</t>
  </si>
  <si>
    <t>PLATI FURNIZORI MEDICAMENTE CU SI FARA CONTRIBUTIE PERSONALA - COST VOLUM REZULTAT</t>
  </si>
  <si>
    <t>PLATI FURNIZORI MEDICAMENTE CU SI FARA CONTRIBUTIE PERSONALA - COST VOLUM ACTIVITATE CURENTA</t>
  </si>
  <si>
    <t>PLATI FURNIZORI MEDICAMENTE CU SI FARA CONTRIBUTIE PERSONALA - COST VOLUM MED.50%</t>
  </si>
  <si>
    <t>PLATI FURNIZORI MEDICAMENTE CU SI FARA CONTRIBUTIE PERSONALA - COST VOLUM MED.40%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</si>
</sst>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0" xfId="0" applyNumberFormat="1" applyFill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9"/>
  <sheetViews>
    <sheetView tabSelected="1" workbookViewId="0">
      <selection activeCell="J1" sqref="J1"/>
    </sheetView>
  </sheetViews>
  <sheetFormatPr defaultRowHeight="15"/>
  <cols>
    <col min="1" max="1" width="6.5703125" bestFit="1" customWidth="1"/>
    <col min="2" max="2" width="89.5703125" bestFit="1" customWidth="1"/>
    <col min="3" max="3" width="11.7109375" customWidth="1"/>
    <col min="4" max="4" width="13.5703125" style="2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7109375" style="2" bestFit="1" customWidth="1"/>
    <col min="10" max="10" width="34.42578125" bestFit="1" customWidth="1"/>
    <col min="11" max="11" width="11.7109375" bestFit="1" customWidth="1"/>
  </cols>
  <sheetData>
    <row r="1" spans="1:8">
      <c r="B1" t="s">
        <v>139</v>
      </c>
    </row>
    <row r="4" spans="1:8" s="7" customFormat="1" ht="30">
      <c r="A4" s="5" t="s">
        <v>0</v>
      </c>
      <c r="B4" s="5" t="s">
        <v>1</v>
      </c>
      <c r="C4" s="5" t="s">
        <v>2</v>
      </c>
      <c r="D4" s="8" t="s">
        <v>3</v>
      </c>
      <c r="E4" s="6" t="s">
        <v>4</v>
      </c>
      <c r="F4" s="6" t="s">
        <v>5</v>
      </c>
      <c r="G4" s="6" t="s">
        <v>6</v>
      </c>
      <c r="H4" s="8" t="s">
        <v>7</v>
      </c>
    </row>
    <row r="5" spans="1:8">
      <c r="A5" s="1">
        <v>1</v>
      </c>
      <c r="B5" s="1" t="s">
        <v>132</v>
      </c>
      <c r="C5" s="1">
        <v>16439143</v>
      </c>
      <c r="D5" s="3">
        <v>5060376.2300000004</v>
      </c>
      <c r="E5" s="3">
        <v>1176148.5499999998</v>
      </c>
      <c r="F5" s="3">
        <v>626022.68999999994</v>
      </c>
      <c r="G5" s="3">
        <v>512940.44</v>
      </c>
      <c r="H5" s="3">
        <f>SUM(D5:G5)</f>
        <v>7375487.9100000011</v>
      </c>
    </row>
    <row r="6" spans="1:8">
      <c r="A6" s="1">
        <v>2</v>
      </c>
      <c r="B6" s="1" t="s">
        <v>131</v>
      </c>
      <c r="C6" s="1">
        <v>24923569</v>
      </c>
      <c r="D6" s="3">
        <v>84186.27</v>
      </c>
      <c r="E6" s="3">
        <v>20788.18</v>
      </c>
      <c r="F6" s="3">
        <v>14657.07</v>
      </c>
      <c r="G6" s="3">
        <v>8070.84</v>
      </c>
      <c r="H6" s="3">
        <f>SUM(D6:G6)</f>
        <v>127702.36000000002</v>
      </c>
    </row>
    <row r="7" spans="1:8">
      <c r="A7" s="1">
        <v>3</v>
      </c>
      <c r="B7" s="1" t="s">
        <v>130</v>
      </c>
      <c r="C7" s="1">
        <v>21518073</v>
      </c>
      <c r="D7" s="3">
        <v>499288.99</v>
      </c>
      <c r="E7" s="3">
        <v>122890.02999999998</v>
      </c>
      <c r="F7" s="3">
        <v>69356.709999999992</v>
      </c>
      <c r="G7" s="3">
        <v>47495.719999999994</v>
      </c>
      <c r="H7" s="3">
        <f>SUM(D7:G7)</f>
        <v>739031.45</v>
      </c>
    </row>
    <row r="8" spans="1:8">
      <c r="A8" s="1">
        <v>4</v>
      </c>
      <c r="B8" s="1" t="s">
        <v>129</v>
      </c>
      <c r="C8" s="1">
        <v>30068490</v>
      </c>
      <c r="D8" s="3">
        <v>175186.62</v>
      </c>
      <c r="E8" s="3">
        <v>35159.19</v>
      </c>
      <c r="F8" s="3">
        <v>21491.469999999998</v>
      </c>
      <c r="G8" s="3">
        <v>14239.019999999999</v>
      </c>
      <c r="H8" s="3">
        <f>SUM(D8:G8)</f>
        <v>246076.3</v>
      </c>
    </row>
    <row r="9" spans="1:8">
      <c r="A9" s="1">
        <v>5</v>
      </c>
      <c r="B9" s="1" t="s">
        <v>128</v>
      </c>
      <c r="C9" s="1">
        <v>29434776</v>
      </c>
      <c r="D9" s="3">
        <v>411392.29</v>
      </c>
      <c r="E9" s="3">
        <v>95213.099999999991</v>
      </c>
      <c r="F9" s="3">
        <v>72115.44</v>
      </c>
      <c r="G9" s="3">
        <v>36173.019999999997</v>
      </c>
      <c r="H9" s="3">
        <f>SUM(D9:G9)</f>
        <v>614893.85</v>
      </c>
    </row>
    <row r="10" spans="1:8">
      <c r="A10" s="1">
        <v>6</v>
      </c>
      <c r="B10" s="1" t="s">
        <v>127</v>
      </c>
      <c r="C10" s="1">
        <v>35845008</v>
      </c>
      <c r="D10" s="3">
        <v>289901.55</v>
      </c>
      <c r="E10" s="3">
        <v>63808.959999999999</v>
      </c>
      <c r="F10" s="3">
        <v>46051.020000000004</v>
      </c>
      <c r="G10" s="3">
        <v>30538.2</v>
      </c>
      <c r="H10" s="3">
        <f>SUM(D10:G10)</f>
        <v>430299.73000000004</v>
      </c>
    </row>
    <row r="11" spans="1:8">
      <c r="A11" s="1">
        <v>7</v>
      </c>
      <c r="B11" s="1" t="s">
        <v>126</v>
      </c>
      <c r="C11" s="1">
        <v>14632376</v>
      </c>
      <c r="D11" s="3">
        <v>65375.74</v>
      </c>
      <c r="E11" s="3">
        <v>14389.54</v>
      </c>
      <c r="F11" s="3">
        <v>9396.91</v>
      </c>
      <c r="G11" s="3">
        <v>3587.24</v>
      </c>
      <c r="H11" s="3">
        <f>SUM(D11:G11)</f>
        <v>92749.430000000008</v>
      </c>
    </row>
    <row r="12" spans="1:8">
      <c r="A12" s="1">
        <v>8</v>
      </c>
      <c r="B12" s="1" t="s">
        <v>125</v>
      </c>
      <c r="C12" s="1">
        <v>4119927</v>
      </c>
      <c r="D12" s="3">
        <v>822241.64</v>
      </c>
      <c r="E12" s="3">
        <v>107514.44000000002</v>
      </c>
      <c r="F12" s="3">
        <v>79834.97</v>
      </c>
      <c r="G12" s="3">
        <v>53806.57</v>
      </c>
      <c r="H12" s="3">
        <f>SUM(D12:G12)</f>
        <v>1063397.6200000001</v>
      </c>
    </row>
    <row r="13" spans="1:8">
      <c r="A13" s="1">
        <v>9</v>
      </c>
      <c r="B13" s="1" t="s">
        <v>124</v>
      </c>
      <c r="C13" s="1">
        <v>3038433</v>
      </c>
      <c r="D13" s="3">
        <v>254833.35</v>
      </c>
      <c r="E13" s="3">
        <v>65036.26</v>
      </c>
      <c r="F13" s="3">
        <v>38956.239999999998</v>
      </c>
      <c r="G13" s="3">
        <v>26159.350000000002</v>
      </c>
      <c r="H13" s="3">
        <f>SUM(D13:G13)</f>
        <v>384985.19999999995</v>
      </c>
    </row>
    <row r="14" spans="1:8">
      <c r="A14" s="1">
        <v>10</v>
      </c>
      <c r="B14" s="1" t="s">
        <v>123</v>
      </c>
      <c r="C14" s="1">
        <v>1827120</v>
      </c>
      <c r="D14" s="3">
        <v>91042.34</v>
      </c>
      <c r="E14" s="3">
        <v>19422.329999999998</v>
      </c>
      <c r="F14" s="3">
        <v>13371.9</v>
      </c>
      <c r="G14" s="3">
        <v>9826.61</v>
      </c>
      <c r="H14" s="3">
        <f>SUM(D14:G14)</f>
        <v>133663.18</v>
      </c>
    </row>
    <row r="15" spans="1:8">
      <c r="A15" s="1">
        <v>11</v>
      </c>
      <c r="B15" s="1" t="s">
        <v>122</v>
      </c>
      <c r="C15" s="1">
        <v>9497370</v>
      </c>
      <c r="D15" s="3">
        <v>295228.55</v>
      </c>
      <c r="E15" s="3">
        <v>61887.990000000005</v>
      </c>
      <c r="F15" s="3">
        <v>37625.57</v>
      </c>
      <c r="G15" s="3">
        <v>23441.14</v>
      </c>
      <c r="H15" s="3">
        <f>SUM(D15:G15)</f>
        <v>418183.25</v>
      </c>
    </row>
    <row r="16" spans="1:8">
      <c r="A16" s="1">
        <v>12</v>
      </c>
      <c r="B16" s="1" t="s">
        <v>121</v>
      </c>
      <c r="C16" s="1">
        <v>1852426</v>
      </c>
      <c r="D16" s="3">
        <v>171475.82</v>
      </c>
      <c r="E16" s="3">
        <v>36291.24</v>
      </c>
      <c r="F16" s="3">
        <v>25167.39</v>
      </c>
      <c r="G16" s="3">
        <v>15728.630000000001</v>
      </c>
      <c r="H16" s="3">
        <f>SUM(D16:G16)</f>
        <v>248663.08000000002</v>
      </c>
    </row>
    <row r="17" spans="1:8">
      <c r="A17" s="1">
        <v>13</v>
      </c>
      <c r="B17" s="1" t="s">
        <v>120</v>
      </c>
      <c r="C17" s="1">
        <v>43120043</v>
      </c>
      <c r="D17" s="3">
        <v>96471.89</v>
      </c>
      <c r="E17" s="3">
        <v>18548.010000000002</v>
      </c>
      <c r="F17" s="3">
        <v>14595.45</v>
      </c>
      <c r="G17" s="3">
        <v>6393.6900000000005</v>
      </c>
      <c r="H17" s="3">
        <f>SUM(D17:G17)</f>
        <v>136009.03999999998</v>
      </c>
    </row>
    <row r="18" spans="1:8">
      <c r="A18" s="1">
        <v>14</v>
      </c>
      <c r="B18" s="1" t="s">
        <v>119</v>
      </c>
      <c r="C18" s="1">
        <v>1803830</v>
      </c>
      <c r="D18" s="3">
        <f>18586836.56+5227.17</f>
        <v>18592063.73</v>
      </c>
      <c r="E18" s="3">
        <f>5074993.62+59.76</f>
        <v>5075053.38</v>
      </c>
      <c r="F18" s="3">
        <v>3936232.72</v>
      </c>
      <c r="G18" s="3">
        <v>1747283.7699999998</v>
      </c>
      <c r="H18" s="3">
        <f>SUM(D18:G18)</f>
        <v>29350633.599999998</v>
      </c>
    </row>
    <row r="19" spans="1:8">
      <c r="A19" s="1">
        <v>15</v>
      </c>
      <c r="B19" s="1" t="s">
        <v>118</v>
      </c>
      <c r="C19" s="1">
        <v>2483408</v>
      </c>
      <c r="D19" s="3">
        <v>544671.47</v>
      </c>
      <c r="E19" s="3">
        <v>141562.33000000002</v>
      </c>
      <c r="F19" s="3">
        <v>87773.37000000001</v>
      </c>
      <c r="G19" s="3">
        <v>52426.9</v>
      </c>
      <c r="H19" s="3">
        <f>SUM(D19:G19)</f>
        <v>826434.07000000007</v>
      </c>
    </row>
    <row r="20" spans="1:8">
      <c r="A20" s="1">
        <v>16</v>
      </c>
      <c r="B20" s="1" t="s">
        <v>117</v>
      </c>
      <c r="C20" s="1">
        <v>18491083</v>
      </c>
      <c r="D20" s="3">
        <v>253265.49</v>
      </c>
      <c r="E20" s="3">
        <v>68018.559999999998</v>
      </c>
      <c r="F20" s="3">
        <v>53587.360000000001</v>
      </c>
      <c r="G20" s="3">
        <v>30710.510000000002</v>
      </c>
      <c r="H20" s="3">
        <f>SUM(D20:G20)</f>
        <v>405581.92</v>
      </c>
    </row>
    <row r="21" spans="1:8">
      <c r="A21" s="1">
        <v>17</v>
      </c>
      <c r="B21" s="1" t="s">
        <v>116</v>
      </c>
      <c r="C21" s="1">
        <v>4988636</v>
      </c>
      <c r="D21" s="3">
        <v>323621.58</v>
      </c>
      <c r="E21" s="3">
        <v>81393.200000000012</v>
      </c>
      <c r="F21" s="3">
        <v>55366.61</v>
      </c>
      <c r="G21" s="3">
        <v>79555.58</v>
      </c>
      <c r="H21" s="3">
        <f>SUM(D21:G21)</f>
        <v>539936.97</v>
      </c>
    </row>
    <row r="22" spans="1:8">
      <c r="A22" s="1">
        <v>18</v>
      </c>
      <c r="B22" s="1" t="s">
        <v>115</v>
      </c>
      <c r="C22" s="1">
        <v>22784316</v>
      </c>
      <c r="D22" s="3">
        <v>167233.57</v>
      </c>
      <c r="E22" s="3">
        <v>39393.949999999997</v>
      </c>
      <c r="F22" s="3">
        <v>27655.66</v>
      </c>
      <c r="G22" s="3">
        <v>15783.31</v>
      </c>
      <c r="H22" s="3">
        <f>SUM(D22:G22)</f>
        <v>250066.49000000002</v>
      </c>
    </row>
    <row r="23" spans="1:8">
      <c r="A23" s="1">
        <v>19</v>
      </c>
      <c r="B23" s="1" t="s">
        <v>114</v>
      </c>
      <c r="C23" s="1">
        <v>17477870</v>
      </c>
      <c r="D23" s="3">
        <v>9032.44</v>
      </c>
      <c r="E23" s="3">
        <v>1218.51</v>
      </c>
      <c r="F23" s="3">
        <v>323.88</v>
      </c>
      <c r="G23" s="3">
        <v>0</v>
      </c>
      <c r="H23" s="3">
        <f t="shared" ref="H5:H39" si="0">SUM(D23:G23)</f>
        <v>10574.83</v>
      </c>
    </row>
    <row r="24" spans="1:8">
      <c r="A24" s="1">
        <v>20</v>
      </c>
      <c r="B24" s="1" t="s">
        <v>113</v>
      </c>
      <c r="C24" s="1">
        <v>3483813</v>
      </c>
      <c r="D24" s="3">
        <v>345255.8</v>
      </c>
      <c r="E24" s="3">
        <v>81510.67</v>
      </c>
      <c r="F24" s="3">
        <v>55172.83</v>
      </c>
      <c r="G24" s="3">
        <v>30954.720000000001</v>
      </c>
      <c r="H24" s="3">
        <f>SUM(D24:G24)</f>
        <v>512894.02</v>
      </c>
    </row>
    <row r="25" spans="1:8">
      <c r="A25" s="1">
        <v>21</v>
      </c>
      <c r="B25" s="1" t="s">
        <v>112</v>
      </c>
      <c r="C25" s="1">
        <v>1812057</v>
      </c>
      <c r="D25" s="3">
        <v>72515.789999999994</v>
      </c>
      <c r="E25" s="3">
        <v>17666.93</v>
      </c>
      <c r="F25" s="3">
        <v>9180.3399999999983</v>
      </c>
      <c r="G25" s="3">
        <v>16369.38</v>
      </c>
      <c r="H25" s="3">
        <f>SUM(D25:G25)</f>
        <v>115732.44</v>
      </c>
    </row>
    <row r="26" spans="1:8">
      <c r="A26" s="1">
        <v>22</v>
      </c>
      <c r="B26" s="1" t="s">
        <v>111</v>
      </c>
      <c r="C26" s="1">
        <v>9378655</v>
      </c>
      <c r="D26" s="3">
        <f>17021557.49+3750.37</f>
        <v>17025307.859999999</v>
      </c>
      <c r="E26" s="3">
        <f>4517162.47+247.99</f>
        <v>4517410.46</v>
      </c>
      <c r="F26" s="3">
        <v>3249814.24</v>
      </c>
      <c r="G26" s="3">
        <v>1346212.75</v>
      </c>
      <c r="H26" s="3">
        <f>SUM(D26:G26)</f>
        <v>26138745.310000002</v>
      </c>
    </row>
    <row r="27" spans="1:8">
      <c r="A27" s="1">
        <v>23</v>
      </c>
      <c r="B27" s="1" t="s">
        <v>110</v>
      </c>
      <c r="C27" s="1">
        <v>5675351</v>
      </c>
      <c r="D27" s="3">
        <v>592644.11</v>
      </c>
      <c r="E27" s="3">
        <v>131568.66</v>
      </c>
      <c r="F27" s="3">
        <v>81137.569999999992</v>
      </c>
      <c r="G27" s="3">
        <v>52479.240000000005</v>
      </c>
      <c r="H27" s="3">
        <f>SUM(D27:G27)</f>
        <v>857829.58</v>
      </c>
    </row>
    <row r="28" spans="1:8">
      <c r="A28" s="1">
        <v>24</v>
      </c>
      <c r="B28" s="1" t="s">
        <v>109</v>
      </c>
      <c r="C28" s="1">
        <v>7603610</v>
      </c>
      <c r="D28" s="3">
        <v>1649314.58</v>
      </c>
      <c r="E28" s="3">
        <v>379527.62</v>
      </c>
      <c r="F28" s="3">
        <v>330129.8</v>
      </c>
      <c r="G28" s="3">
        <v>218847.84999999998</v>
      </c>
      <c r="H28" s="3">
        <f>SUM(D28:G28)</f>
        <v>2577819.85</v>
      </c>
    </row>
    <row r="29" spans="1:8">
      <c r="A29" s="1">
        <v>25</v>
      </c>
      <c r="B29" s="1" t="s">
        <v>108</v>
      </c>
      <c r="C29" s="1">
        <v>18653126</v>
      </c>
      <c r="D29" s="3">
        <v>533012.34</v>
      </c>
      <c r="E29" s="3">
        <v>119891.54000000001</v>
      </c>
      <c r="F29" s="3">
        <v>83667.87</v>
      </c>
      <c r="G29" s="3">
        <v>51362.899999999994</v>
      </c>
      <c r="H29" s="3">
        <f>SUM(D29:G29)</f>
        <v>787934.65</v>
      </c>
    </row>
    <row r="30" spans="1:8">
      <c r="A30" s="1">
        <v>26</v>
      </c>
      <c r="B30" s="1" t="s">
        <v>107</v>
      </c>
      <c r="C30" s="1">
        <v>8684656</v>
      </c>
      <c r="D30" s="3">
        <v>161027.43</v>
      </c>
      <c r="E30" s="3">
        <v>38731.269999999997</v>
      </c>
      <c r="F30" s="3">
        <v>27659.190000000002</v>
      </c>
      <c r="G30" s="3">
        <v>13111.29</v>
      </c>
      <c r="H30" s="3">
        <f>SUM(D30:G30)</f>
        <v>240529.18</v>
      </c>
    </row>
    <row r="31" spans="1:8">
      <c r="A31" s="1">
        <v>27</v>
      </c>
      <c r="B31" s="1" t="s">
        <v>106</v>
      </c>
      <c r="C31" s="1">
        <v>22284647</v>
      </c>
      <c r="D31" s="3">
        <v>494122.19</v>
      </c>
      <c r="E31" s="3">
        <v>141760.76</v>
      </c>
      <c r="F31" s="3">
        <v>88311.13</v>
      </c>
      <c r="G31" s="3">
        <v>129195.40000000001</v>
      </c>
      <c r="H31" s="3">
        <f>SUM(D31:G31)</f>
        <v>853389.48</v>
      </c>
    </row>
    <row r="32" spans="1:8">
      <c r="A32" s="1">
        <v>28</v>
      </c>
      <c r="B32" s="1" t="s">
        <v>105</v>
      </c>
      <c r="C32" s="1">
        <v>32164265</v>
      </c>
      <c r="D32" s="3">
        <v>470565.93</v>
      </c>
      <c r="E32" s="3">
        <v>104143.94</v>
      </c>
      <c r="F32" s="3">
        <v>66105.540000000008</v>
      </c>
      <c r="G32" s="3">
        <v>38333.82</v>
      </c>
      <c r="H32" s="3">
        <f>SUM(D32:G32)</f>
        <v>679149.23</v>
      </c>
    </row>
    <row r="33" spans="1:8">
      <c r="A33" s="1">
        <v>29</v>
      </c>
      <c r="B33" s="1" t="s">
        <v>104</v>
      </c>
      <c r="C33" s="1">
        <v>34216590</v>
      </c>
      <c r="D33" s="3">
        <v>227914.71</v>
      </c>
      <c r="E33" s="3">
        <v>62410.229999999996</v>
      </c>
      <c r="F33" s="3">
        <v>35854.28</v>
      </c>
      <c r="G33" s="3">
        <v>21647.22</v>
      </c>
      <c r="H33" s="3">
        <f>SUM(D33:G33)</f>
        <v>347826.43999999994</v>
      </c>
    </row>
    <row r="34" spans="1:8">
      <c r="A34" s="1">
        <v>30</v>
      </c>
      <c r="B34" s="1" t="s">
        <v>103</v>
      </c>
      <c r="C34" s="1">
        <v>1817038</v>
      </c>
      <c r="D34" s="3">
        <v>2592287.7599999998</v>
      </c>
      <c r="E34" s="3">
        <v>621636.5</v>
      </c>
      <c r="F34" s="3">
        <v>423052.72</v>
      </c>
      <c r="G34" s="3">
        <v>217650.58</v>
      </c>
      <c r="H34" s="3">
        <f>SUM(D34:G34)</f>
        <v>3854627.5599999996</v>
      </c>
    </row>
    <row r="35" spans="1:8">
      <c r="A35" s="1">
        <v>31</v>
      </c>
      <c r="B35" s="1" t="s">
        <v>102</v>
      </c>
      <c r="C35" s="1">
        <v>8449480</v>
      </c>
      <c r="D35" s="3">
        <v>41469.730000000003</v>
      </c>
      <c r="E35" s="3">
        <v>0</v>
      </c>
      <c r="F35" s="3">
        <v>0</v>
      </c>
      <c r="G35" s="3">
        <v>0</v>
      </c>
      <c r="H35" s="3">
        <f t="shared" si="0"/>
        <v>41469.730000000003</v>
      </c>
    </row>
    <row r="36" spans="1:8">
      <c r="A36" s="1">
        <v>32</v>
      </c>
      <c r="B36" s="1" t="s">
        <v>101</v>
      </c>
      <c r="C36" s="1">
        <v>1801767</v>
      </c>
      <c r="D36" s="3">
        <f>5632429.19+62.25</f>
        <v>5632491.4400000004</v>
      </c>
      <c r="E36" s="3">
        <v>1215046.21</v>
      </c>
      <c r="F36" s="3">
        <v>738987.16999999993</v>
      </c>
      <c r="G36" s="3">
        <v>981266.86</v>
      </c>
      <c r="H36" s="3">
        <f>SUM(D36:G36)</f>
        <v>8567791.6799999997</v>
      </c>
    </row>
    <row r="37" spans="1:8">
      <c r="A37" s="1">
        <v>33</v>
      </c>
      <c r="B37" s="1" t="s">
        <v>100</v>
      </c>
      <c r="C37" s="1">
        <v>19245508</v>
      </c>
      <c r="D37" s="3">
        <v>168633.8</v>
      </c>
      <c r="E37" s="3">
        <v>35088.259999999995</v>
      </c>
      <c r="F37" s="3">
        <v>22846.31</v>
      </c>
      <c r="G37" s="3">
        <v>12457.759999999998</v>
      </c>
      <c r="H37" s="3">
        <f>SUM(D37:G37)</f>
        <v>239026.13</v>
      </c>
    </row>
    <row r="38" spans="1:8">
      <c r="A38" s="1">
        <v>34</v>
      </c>
      <c r="B38" s="1" t="s">
        <v>99</v>
      </c>
      <c r="C38" s="1">
        <v>17240539</v>
      </c>
      <c r="D38" s="3">
        <v>547412.72</v>
      </c>
      <c r="E38" s="3">
        <v>98615.07</v>
      </c>
      <c r="F38" s="3">
        <v>49280.31</v>
      </c>
      <c r="G38" s="3">
        <v>37810.650000000009</v>
      </c>
      <c r="H38" s="3">
        <f>SUM(D38:G38)</f>
        <v>733118.75000000012</v>
      </c>
    </row>
    <row r="39" spans="1:8">
      <c r="A39" s="1">
        <v>35</v>
      </c>
      <c r="B39" s="1" t="s">
        <v>98</v>
      </c>
      <c r="C39" s="1">
        <v>30327099</v>
      </c>
      <c r="D39" s="3">
        <v>55323.39</v>
      </c>
      <c r="E39" s="3">
        <v>10249.06</v>
      </c>
      <c r="F39" s="3">
        <v>4687.78</v>
      </c>
      <c r="G39" s="3">
        <v>1643.79</v>
      </c>
      <c r="H39" s="3">
        <f>SUM(D39:G39)</f>
        <v>71904.01999999999</v>
      </c>
    </row>
    <row r="40" spans="1:8">
      <c r="A40" s="1">
        <v>36</v>
      </c>
      <c r="B40" s="1" t="s">
        <v>97</v>
      </c>
      <c r="C40" s="1">
        <v>10685645</v>
      </c>
      <c r="D40" s="3">
        <v>2717596.89</v>
      </c>
      <c r="E40" s="3">
        <v>641477.54</v>
      </c>
      <c r="F40" s="3">
        <v>433136.57</v>
      </c>
      <c r="G40" s="3">
        <v>229595.50000000003</v>
      </c>
      <c r="H40" s="3">
        <f>SUM(D40:G40)</f>
        <v>4021806.5</v>
      </c>
    </row>
    <row r="41" spans="1:8">
      <c r="A41" s="1">
        <v>37</v>
      </c>
      <c r="B41" s="1" t="s">
        <v>96</v>
      </c>
      <c r="C41" s="1">
        <v>32391900</v>
      </c>
      <c r="D41" s="3">
        <v>23131.09</v>
      </c>
      <c r="E41" s="3">
        <v>4000.2799999999997</v>
      </c>
      <c r="F41" s="3">
        <v>5803.3499999999995</v>
      </c>
      <c r="G41" s="3">
        <v>4191.1899999999996</v>
      </c>
      <c r="H41" s="3">
        <f>SUM(D41:G41)</f>
        <v>37125.910000000003</v>
      </c>
    </row>
    <row r="42" spans="1:8">
      <c r="A42" s="1">
        <v>38</v>
      </c>
      <c r="B42" s="1" t="s">
        <v>95</v>
      </c>
      <c r="C42" s="1">
        <v>17658176</v>
      </c>
      <c r="D42" s="3">
        <v>10209601.57</v>
      </c>
      <c r="E42" s="3">
        <v>2562839.02</v>
      </c>
      <c r="F42" s="3">
        <v>1837961.97</v>
      </c>
      <c r="G42" s="3">
        <v>1091215.1000000001</v>
      </c>
      <c r="H42" s="3">
        <f>SUM(D42:G42)</f>
        <v>15701617.66</v>
      </c>
    </row>
    <row r="43" spans="1:8">
      <c r="A43" s="1">
        <v>39</v>
      </c>
      <c r="B43" s="1" t="s">
        <v>94</v>
      </c>
      <c r="C43" s="1">
        <v>36596630</v>
      </c>
      <c r="D43" s="3">
        <v>702.18</v>
      </c>
      <c r="E43" s="3">
        <v>139.92000000000002</v>
      </c>
      <c r="F43" s="3">
        <v>0</v>
      </c>
      <c r="G43" s="3">
        <v>0</v>
      </c>
      <c r="H43" s="3">
        <f t="shared" ref="H40:H78" si="1">SUM(D43:G43)</f>
        <v>842.09999999999991</v>
      </c>
    </row>
    <row r="44" spans="1:8">
      <c r="A44" s="1">
        <v>40</v>
      </c>
      <c r="B44" s="1" t="s">
        <v>93</v>
      </c>
      <c r="C44" s="1">
        <v>1827040</v>
      </c>
      <c r="D44" s="3">
        <f>9171116.13+486</f>
        <v>9171602.1300000008</v>
      </c>
      <c r="E44" s="3">
        <v>2317086.0999999996</v>
      </c>
      <c r="F44" s="3">
        <v>1912568.54</v>
      </c>
      <c r="G44" s="3">
        <v>640426.06999999995</v>
      </c>
      <c r="H44" s="3">
        <f>SUM(D44:G44)</f>
        <v>14041682.84</v>
      </c>
    </row>
    <row r="45" spans="1:8">
      <c r="A45" s="1">
        <v>41</v>
      </c>
      <c r="B45" s="1" t="s">
        <v>92</v>
      </c>
      <c r="C45" s="1">
        <v>38018684</v>
      </c>
      <c r="D45" s="3">
        <v>53230.400000000001</v>
      </c>
      <c r="E45" s="3">
        <v>10533.19</v>
      </c>
      <c r="F45" s="3">
        <v>8190.6900000000005</v>
      </c>
      <c r="G45" s="3">
        <v>3516.5</v>
      </c>
      <c r="H45" s="3">
        <f>SUM(D45:G45)</f>
        <v>75470.78</v>
      </c>
    </row>
    <row r="46" spans="1:8">
      <c r="A46" s="1">
        <v>42</v>
      </c>
      <c r="B46" s="1" t="s">
        <v>91</v>
      </c>
      <c r="C46" s="1">
        <v>14734147</v>
      </c>
      <c r="D46" s="3">
        <v>187490.1</v>
      </c>
      <c r="E46" s="3">
        <v>35143.03</v>
      </c>
      <c r="F46" s="3">
        <v>29618.069999999996</v>
      </c>
      <c r="G46" s="3">
        <v>3242.9399999999996</v>
      </c>
      <c r="H46" s="3">
        <f>SUM(D46:G46)</f>
        <v>255494.14</v>
      </c>
    </row>
    <row r="47" spans="1:8">
      <c r="A47" s="1">
        <v>43</v>
      </c>
      <c r="B47" s="1" t="s">
        <v>90</v>
      </c>
      <c r="C47" s="1">
        <v>1854133</v>
      </c>
      <c r="D47" s="3">
        <v>173030.51</v>
      </c>
      <c r="E47" s="3">
        <v>36247.339999999997</v>
      </c>
      <c r="F47" s="3">
        <v>25191.19</v>
      </c>
      <c r="G47" s="3">
        <v>14293.98</v>
      </c>
      <c r="H47" s="3">
        <f>SUM(D47:G47)</f>
        <v>248763.02000000002</v>
      </c>
    </row>
    <row r="48" spans="1:8">
      <c r="A48" s="1">
        <v>44</v>
      </c>
      <c r="B48" s="1" t="s">
        <v>89</v>
      </c>
      <c r="C48" s="1">
        <v>27732857</v>
      </c>
      <c r="D48" s="3">
        <v>52480.66</v>
      </c>
      <c r="E48" s="3">
        <v>13303.95</v>
      </c>
      <c r="F48" s="3">
        <v>9479.39</v>
      </c>
      <c r="G48" s="3">
        <v>6896.5599999999995</v>
      </c>
      <c r="H48" s="3">
        <f>SUM(D48:G48)</f>
        <v>82160.56</v>
      </c>
    </row>
    <row r="49" spans="1:8">
      <c r="A49" s="1">
        <v>45</v>
      </c>
      <c r="B49" s="1" t="s">
        <v>88</v>
      </c>
      <c r="C49" s="1">
        <v>14576802</v>
      </c>
      <c r="D49" s="3">
        <v>58113.91</v>
      </c>
      <c r="E49" s="3">
        <v>14840.66</v>
      </c>
      <c r="F49" s="3">
        <v>8789.02</v>
      </c>
      <c r="G49" s="3">
        <v>5877.35</v>
      </c>
      <c r="H49" s="3">
        <f>SUM(D49:G49)</f>
        <v>87620.940000000017</v>
      </c>
    </row>
    <row r="50" spans="1:8">
      <c r="A50" s="1">
        <v>46</v>
      </c>
      <c r="B50" s="1" t="s">
        <v>87</v>
      </c>
      <c r="C50" s="1">
        <v>16774059</v>
      </c>
      <c r="D50" s="3">
        <v>256071.34</v>
      </c>
      <c r="E50" s="3">
        <v>39614.82</v>
      </c>
      <c r="F50" s="3">
        <v>20415.760000000002</v>
      </c>
      <c r="G50" s="3">
        <v>13960.75</v>
      </c>
      <c r="H50" s="3">
        <f>SUM(D50:G50)</f>
        <v>330062.67</v>
      </c>
    </row>
    <row r="51" spans="1:8">
      <c r="A51" s="1">
        <v>47</v>
      </c>
      <c r="B51" s="1" t="s">
        <v>86</v>
      </c>
      <c r="C51" s="1">
        <v>18987797</v>
      </c>
      <c r="D51" s="3">
        <v>178001.97</v>
      </c>
      <c r="E51" s="3">
        <v>35207.94</v>
      </c>
      <c r="F51" s="3">
        <v>28699.039999999997</v>
      </c>
      <c r="G51" s="3">
        <v>16822.23</v>
      </c>
      <c r="H51" s="3">
        <f>SUM(D51:G51)</f>
        <v>258731.18000000002</v>
      </c>
    </row>
    <row r="52" spans="1:8">
      <c r="A52" s="1">
        <v>48</v>
      </c>
      <c r="B52" s="1" t="s">
        <v>85</v>
      </c>
      <c r="C52" s="1">
        <v>30068520</v>
      </c>
      <c r="D52" s="3">
        <v>449871.54</v>
      </c>
      <c r="E52" s="3">
        <v>109275.4</v>
      </c>
      <c r="F52" s="3">
        <v>60308.159999999996</v>
      </c>
      <c r="G52" s="3">
        <v>38256.57</v>
      </c>
      <c r="H52" s="3">
        <f>SUM(D52:G52)</f>
        <v>657711.66999999993</v>
      </c>
    </row>
    <row r="53" spans="1:8">
      <c r="A53" s="1">
        <v>49</v>
      </c>
      <c r="B53" s="1" t="s">
        <v>84</v>
      </c>
      <c r="C53" s="1">
        <v>17275995</v>
      </c>
      <c r="D53" s="3">
        <f>330506.01+138.04</f>
        <v>330644.05</v>
      </c>
      <c r="E53" s="3">
        <v>74358.880000000005</v>
      </c>
      <c r="F53" s="3">
        <v>47115.38</v>
      </c>
      <c r="G53" s="3">
        <v>30963.46</v>
      </c>
      <c r="H53" s="3">
        <f>SUM(D53:G53)</f>
        <v>483081.77</v>
      </c>
    </row>
    <row r="54" spans="1:8">
      <c r="A54" s="1">
        <v>50</v>
      </c>
      <c r="B54" s="1" t="s">
        <v>83</v>
      </c>
      <c r="C54" s="1">
        <v>26561228</v>
      </c>
      <c r="D54" s="3">
        <v>1885587.17</v>
      </c>
      <c r="E54" s="3">
        <v>414741.18</v>
      </c>
      <c r="F54" s="3">
        <v>121936.90000000001</v>
      </c>
      <c r="G54" s="3">
        <v>111733.32</v>
      </c>
      <c r="H54" s="3">
        <f>SUM(D54:G54)</f>
        <v>2533998.5699999998</v>
      </c>
    </row>
    <row r="55" spans="1:8">
      <c r="A55" s="1">
        <v>51</v>
      </c>
      <c r="B55" s="1" t="s">
        <v>82</v>
      </c>
      <c r="C55" s="1">
        <v>4988881</v>
      </c>
      <c r="D55" s="3">
        <v>1042329.57</v>
      </c>
      <c r="E55" s="3">
        <v>266877.37</v>
      </c>
      <c r="F55" s="3">
        <v>162837.53</v>
      </c>
      <c r="G55" s="3">
        <v>104171.5</v>
      </c>
      <c r="H55" s="3">
        <f>SUM(D55:G55)</f>
        <v>1576215.97</v>
      </c>
    </row>
    <row r="56" spans="1:8">
      <c r="A56" s="1">
        <v>52</v>
      </c>
      <c r="B56" s="1" t="s">
        <v>81</v>
      </c>
      <c r="C56" s="1">
        <v>14169353</v>
      </c>
      <c r="D56" s="3">
        <v>15463062.970000001</v>
      </c>
      <c r="E56" s="3">
        <v>3265276.52</v>
      </c>
      <c r="F56" s="3">
        <v>2709395.25</v>
      </c>
      <c r="G56" s="3">
        <v>1310265.06</v>
      </c>
      <c r="H56" s="3">
        <f>SUM(D56:G56)</f>
        <v>22747999.800000001</v>
      </c>
    </row>
    <row r="57" spans="1:8">
      <c r="A57" s="1">
        <v>53</v>
      </c>
      <c r="B57" s="1" t="s">
        <v>80</v>
      </c>
      <c r="C57" s="1">
        <v>4119099</v>
      </c>
      <c r="D57" s="3">
        <v>635761.49</v>
      </c>
      <c r="E57" s="3">
        <v>161473.59</v>
      </c>
      <c r="F57" s="3">
        <v>106438.79999999999</v>
      </c>
      <c r="G57" s="3">
        <v>80936.41</v>
      </c>
      <c r="H57" s="3">
        <f>SUM(D57:G57)</f>
        <v>984610.28999999992</v>
      </c>
    </row>
    <row r="58" spans="1:8">
      <c r="A58" s="1">
        <v>54</v>
      </c>
      <c r="B58" s="1" t="s">
        <v>79</v>
      </c>
      <c r="C58" s="1">
        <v>37686090</v>
      </c>
      <c r="D58" s="3">
        <v>29388.37</v>
      </c>
      <c r="E58" s="3">
        <v>11975.75</v>
      </c>
      <c r="F58" s="3">
        <v>8159.8600000000006</v>
      </c>
      <c r="G58" s="3">
        <v>3440.54</v>
      </c>
      <c r="H58" s="3">
        <f>SUM(D58:G58)</f>
        <v>52964.52</v>
      </c>
    </row>
    <row r="59" spans="1:8">
      <c r="A59" s="1">
        <v>55</v>
      </c>
      <c r="B59" s="1" t="s">
        <v>78</v>
      </c>
      <c r="C59" s="1">
        <v>9640550</v>
      </c>
      <c r="D59" s="3">
        <v>153481.69</v>
      </c>
      <c r="E59" s="3">
        <v>37828.74</v>
      </c>
      <c r="F59" s="3">
        <v>28339.68</v>
      </c>
      <c r="G59" s="3">
        <v>14008.38</v>
      </c>
      <c r="H59" s="3">
        <f>SUM(D59:G59)</f>
        <v>233658.49</v>
      </c>
    </row>
    <row r="60" spans="1:8">
      <c r="A60" s="1">
        <v>56</v>
      </c>
      <c r="B60" s="1" t="s">
        <v>77</v>
      </c>
      <c r="C60" s="1">
        <v>1703955</v>
      </c>
      <c r="D60" s="3">
        <f>7340114.75+4414.48</f>
        <v>7344529.2300000004</v>
      </c>
      <c r="E60" s="3">
        <v>1879653.3099999998</v>
      </c>
      <c r="F60" s="3">
        <v>1527167.97</v>
      </c>
      <c r="G60" s="3">
        <v>1562381.53</v>
      </c>
      <c r="H60" s="3">
        <f>SUM(D60:G60)</f>
        <v>12313732.040000001</v>
      </c>
    </row>
    <row r="61" spans="1:8">
      <c r="A61" s="1">
        <v>57</v>
      </c>
      <c r="B61" s="1" t="s">
        <v>76</v>
      </c>
      <c r="C61" s="1">
        <v>32305011</v>
      </c>
      <c r="D61" s="3">
        <v>91936.11</v>
      </c>
      <c r="E61" s="3">
        <v>1877.68</v>
      </c>
      <c r="F61" s="3">
        <v>0</v>
      </c>
      <c r="G61" s="3">
        <v>0</v>
      </c>
      <c r="H61" s="3">
        <f t="shared" si="1"/>
        <v>93813.79</v>
      </c>
    </row>
    <row r="62" spans="1:8">
      <c r="A62" s="1">
        <v>58</v>
      </c>
      <c r="B62" s="1" t="s">
        <v>75</v>
      </c>
      <c r="C62" s="1">
        <v>32003447</v>
      </c>
      <c r="D62" s="3">
        <v>167688.67000000001</v>
      </c>
      <c r="E62" s="3">
        <v>36606.880000000005</v>
      </c>
      <c r="F62" s="3">
        <v>27426.629999999997</v>
      </c>
      <c r="G62" s="3">
        <v>13878.92</v>
      </c>
      <c r="H62" s="3">
        <f>SUM(D62:G62)</f>
        <v>245601.10000000003</v>
      </c>
    </row>
    <row r="63" spans="1:8">
      <c r="A63" s="1">
        <v>59</v>
      </c>
      <c r="B63" s="1" t="s">
        <v>74</v>
      </c>
      <c r="C63" s="1">
        <v>17934239</v>
      </c>
      <c r="D63" s="3">
        <v>296174.59999999998</v>
      </c>
      <c r="E63" s="3">
        <v>68998.22</v>
      </c>
      <c r="F63" s="3">
        <v>50016.800000000003</v>
      </c>
      <c r="G63" s="3">
        <v>27496.49</v>
      </c>
      <c r="H63" s="3">
        <f>SUM(D63:G63)</f>
        <v>442686.10999999993</v>
      </c>
    </row>
    <row r="64" spans="1:8">
      <c r="A64" s="1">
        <v>60</v>
      </c>
      <c r="B64" s="1" t="s">
        <v>73</v>
      </c>
      <c r="C64" s="1">
        <v>30681729</v>
      </c>
      <c r="D64" s="3">
        <v>417064.25</v>
      </c>
      <c r="E64" s="3">
        <v>115630.26999999999</v>
      </c>
      <c r="F64" s="3">
        <v>66501.64</v>
      </c>
      <c r="G64" s="3">
        <v>49342.69</v>
      </c>
      <c r="H64" s="3">
        <f>SUM(D64:G64)</f>
        <v>648538.85000000009</v>
      </c>
    </row>
    <row r="65" spans="1:8">
      <c r="A65" s="1">
        <v>61</v>
      </c>
      <c r="B65" s="1" t="s">
        <v>72</v>
      </c>
      <c r="C65" s="1">
        <v>14941630</v>
      </c>
      <c r="D65" s="3">
        <v>225894.49</v>
      </c>
      <c r="E65" s="3">
        <v>56249.72</v>
      </c>
      <c r="F65" s="3">
        <v>26223.679999999997</v>
      </c>
      <c r="G65" s="3">
        <v>17222.95</v>
      </c>
      <c r="H65" s="3">
        <f>SUM(D65:G65)</f>
        <v>325590.83999999997</v>
      </c>
    </row>
    <row r="66" spans="1:8">
      <c r="A66" s="1">
        <v>62</v>
      </c>
      <c r="B66" s="1" t="s">
        <v>71</v>
      </c>
      <c r="C66" s="1">
        <v>13580791</v>
      </c>
      <c r="D66" s="3">
        <v>10098.57</v>
      </c>
      <c r="E66" s="3">
        <v>0</v>
      </c>
      <c r="F66" s="3">
        <v>0</v>
      </c>
      <c r="G66" s="3">
        <v>0</v>
      </c>
      <c r="H66" s="3">
        <f t="shared" si="1"/>
        <v>10098.57</v>
      </c>
    </row>
    <row r="67" spans="1:8">
      <c r="A67" s="1">
        <v>63</v>
      </c>
      <c r="B67" s="1" t="s">
        <v>70</v>
      </c>
      <c r="C67" s="1">
        <v>1817046</v>
      </c>
      <c r="D67" s="3">
        <v>930600.51</v>
      </c>
      <c r="E67" s="3">
        <v>160629.77000000002</v>
      </c>
      <c r="F67" s="3">
        <v>101683.48000000001</v>
      </c>
      <c r="G67" s="3">
        <v>172058.00999999998</v>
      </c>
      <c r="H67" s="3">
        <f>SUM(D67:G67)</f>
        <v>1364971.77</v>
      </c>
    </row>
    <row r="68" spans="1:8">
      <c r="A68" s="1">
        <v>64</v>
      </c>
      <c r="B68" s="1" t="s">
        <v>69</v>
      </c>
      <c r="C68" s="1">
        <v>22819120</v>
      </c>
      <c r="D68" s="3">
        <v>192340.61</v>
      </c>
      <c r="E68" s="3">
        <v>45873.83</v>
      </c>
      <c r="F68" s="3">
        <v>38390.639999999999</v>
      </c>
      <c r="G68" s="3">
        <v>20091.740000000002</v>
      </c>
      <c r="H68" s="3">
        <f>SUM(D68:G68)</f>
        <v>296696.82</v>
      </c>
    </row>
    <row r="69" spans="1:8">
      <c r="A69" s="1">
        <v>65</v>
      </c>
      <c r="B69" s="1" t="s">
        <v>68</v>
      </c>
      <c r="C69" s="1">
        <v>10730215</v>
      </c>
      <c r="D69" s="3">
        <v>797391.41</v>
      </c>
      <c r="E69" s="3">
        <v>177974.27999999997</v>
      </c>
      <c r="F69" s="3">
        <v>125003.52999999998</v>
      </c>
      <c r="G69" s="3">
        <v>62127.790000000008</v>
      </c>
      <c r="H69" s="3">
        <f>SUM(D69:G69)</f>
        <v>1162497.01</v>
      </c>
    </row>
    <row r="70" spans="1:8">
      <c r="A70" s="1">
        <v>66</v>
      </c>
      <c r="B70" s="1" t="s">
        <v>67</v>
      </c>
      <c r="C70" s="1">
        <v>9925965</v>
      </c>
      <c r="D70" s="3">
        <v>768634.91</v>
      </c>
      <c r="E70" s="3">
        <v>185244.25</v>
      </c>
      <c r="F70" s="3">
        <v>96282.420000000013</v>
      </c>
      <c r="G70" s="3">
        <v>80951.77</v>
      </c>
      <c r="H70" s="3">
        <f>SUM(D70:G70)</f>
        <v>1131113.3500000001</v>
      </c>
    </row>
    <row r="71" spans="1:8">
      <c r="A71" s="1">
        <v>67</v>
      </c>
      <c r="B71" s="1" t="s">
        <v>66</v>
      </c>
      <c r="C71" s="1">
        <v>30174289</v>
      </c>
      <c r="D71" s="3">
        <v>74352.27</v>
      </c>
      <c r="E71" s="3">
        <v>65.33</v>
      </c>
      <c r="F71" s="3">
        <v>0</v>
      </c>
      <c r="G71" s="3">
        <v>0</v>
      </c>
      <c r="H71" s="3">
        <f t="shared" si="1"/>
        <v>74417.600000000006</v>
      </c>
    </row>
    <row r="72" spans="1:8">
      <c r="A72" s="1">
        <v>68</v>
      </c>
      <c r="B72" s="1" t="s">
        <v>65</v>
      </c>
      <c r="C72" s="1">
        <v>1816857</v>
      </c>
      <c r="D72" s="3">
        <v>900756.25</v>
      </c>
      <c r="E72" s="3">
        <v>200604.68</v>
      </c>
      <c r="F72" s="3">
        <v>116089.89</v>
      </c>
      <c r="G72" s="3">
        <v>76170.44</v>
      </c>
      <c r="H72" s="3">
        <f>SUM(D72:G72)</f>
        <v>1293621.2599999998</v>
      </c>
    </row>
    <row r="73" spans="1:8">
      <c r="A73" s="1">
        <v>69</v>
      </c>
      <c r="B73" s="1" t="s">
        <v>64</v>
      </c>
      <c r="C73" s="1">
        <v>35315710</v>
      </c>
      <c r="D73" s="3">
        <v>236312.85</v>
      </c>
      <c r="E73" s="3">
        <v>60819.729999999996</v>
      </c>
      <c r="F73" s="3">
        <v>35664.159999999996</v>
      </c>
      <c r="G73" s="3">
        <v>21571.16</v>
      </c>
      <c r="H73" s="3">
        <f>SUM(D73:G73)</f>
        <v>354367.89999999997</v>
      </c>
    </row>
    <row r="74" spans="1:8">
      <c r="A74" s="1">
        <v>70</v>
      </c>
      <c r="B74" s="1" t="s">
        <v>63</v>
      </c>
      <c r="C74" s="1">
        <v>18505766</v>
      </c>
      <c r="D74" s="3">
        <v>84935.79</v>
      </c>
      <c r="E74" s="3">
        <v>21236.28</v>
      </c>
      <c r="F74" s="3">
        <v>13768.74</v>
      </c>
      <c r="G74" s="3">
        <v>9459.86</v>
      </c>
      <c r="H74" s="3">
        <f>SUM(D74:G74)</f>
        <v>129400.67</v>
      </c>
    </row>
    <row r="75" spans="1:8">
      <c r="A75" s="1">
        <v>71</v>
      </c>
      <c r="B75" s="1" t="s">
        <v>62</v>
      </c>
      <c r="C75" s="1">
        <v>22593359</v>
      </c>
      <c r="D75" s="3">
        <v>422315.65</v>
      </c>
      <c r="E75" s="3">
        <v>114815.44</v>
      </c>
      <c r="F75" s="3">
        <v>52250.560000000005</v>
      </c>
      <c r="G75" s="3">
        <v>46983.91</v>
      </c>
      <c r="H75" s="3">
        <f>SUM(D75:G75)</f>
        <v>636365.56000000017</v>
      </c>
    </row>
    <row r="76" spans="1:8">
      <c r="A76" s="1">
        <v>72</v>
      </c>
      <c r="B76" s="1" t="s">
        <v>61</v>
      </c>
      <c r="C76" s="1">
        <v>1854060</v>
      </c>
      <c r="D76" s="3">
        <v>343227.94</v>
      </c>
      <c r="E76" s="3">
        <v>83851.48</v>
      </c>
      <c r="F76" s="3">
        <v>50949.599999999999</v>
      </c>
      <c r="G76" s="3">
        <v>32883.75</v>
      </c>
      <c r="H76" s="3">
        <f>SUM(D76:G76)</f>
        <v>510912.76999999996</v>
      </c>
    </row>
    <row r="77" spans="1:8">
      <c r="A77" s="1">
        <v>73</v>
      </c>
      <c r="B77" s="1" t="s">
        <v>60</v>
      </c>
      <c r="C77" s="1">
        <v>16240875</v>
      </c>
      <c r="D77" s="3">
        <v>198120.86</v>
      </c>
      <c r="E77" s="3">
        <v>43714.96</v>
      </c>
      <c r="F77" s="3">
        <v>28694.480000000003</v>
      </c>
      <c r="G77" s="3">
        <v>16045.36</v>
      </c>
      <c r="H77" s="3">
        <f>SUM(D77:G77)</f>
        <v>286575.65999999997</v>
      </c>
    </row>
    <row r="78" spans="1:8">
      <c r="A78" s="1">
        <v>74</v>
      </c>
      <c r="B78" s="1" t="s">
        <v>59</v>
      </c>
      <c r="C78" s="1">
        <v>28015893</v>
      </c>
      <c r="D78" s="3">
        <v>263885.76</v>
      </c>
      <c r="E78" s="3">
        <v>66876.330000000016</v>
      </c>
      <c r="F78" s="3">
        <v>40209.450000000004</v>
      </c>
      <c r="G78" s="3">
        <v>32780.21</v>
      </c>
      <c r="H78" s="3">
        <f>SUM(D78:G78)</f>
        <v>403751.75000000006</v>
      </c>
    </row>
    <row r="79" spans="1:8">
      <c r="A79" s="1">
        <v>75</v>
      </c>
      <c r="B79" s="1" t="s">
        <v>58</v>
      </c>
      <c r="C79" s="1">
        <v>32334211</v>
      </c>
      <c r="D79" s="3">
        <v>839688.05</v>
      </c>
      <c r="E79" s="3">
        <v>199562.78</v>
      </c>
      <c r="F79" s="3">
        <v>135235.81</v>
      </c>
      <c r="G79" s="3">
        <v>72841.08</v>
      </c>
      <c r="H79" s="3">
        <f>SUM(D79:G79)</f>
        <v>1247327.7200000002</v>
      </c>
    </row>
    <row r="80" spans="1:8">
      <c r="A80" s="1">
        <v>76</v>
      </c>
      <c r="B80" s="1" t="s">
        <v>57</v>
      </c>
      <c r="C80" s="1">
        <v>11492731</v>
      </c>
      <c r="D80" s="3">
        <v>38618.639999999999</v>
      </c>
      <c r="E80" s="3">
        <v>8832.09</v>
      </c>
      <c r="F80" s="3">
        <v>3893.54</v>
      </c>
      <c r="G80" s="3">
        <v>1403.54</v>
      </c>
      <c r="H80" s="3">
        <f>SUM(D80:G80)</f>
        <v>52747.81</v>
      </c>
    </row>
    <row r="81" spans="1:8">
      <c r="A81" s="1">
        <v>77</v>
      </c>
      <c r="B81" s="1" t="s">
        <v>56</v>
      </c>
      <c r="C81" s="1">
        <v>3285140</v>
      </c>
      <c r="D81" s="3">
        <v>139432.53</v>
      </c>
      <c r="E81" s="3">
        <v>33151.42</v>
      </c>
      <c r="F81" s="3">
        <v>26948.25</v>
      </c>
      <c r="G81" s="3">
        <v>20088.18</v>
      </c>
      <c r="H81" s="3">
        <f>SUM(D81:G81)</f>
        <v>219620.38</v>
      </c>
    </row>
    <row r="82" spans="1:8">
      <c r="A82" s="1">
        <v>78</v>
      </c>
      <c r="B82" s="1" t="s">
        <v>55</v>
      </c>
      <c r="C82" s="1">
        <v>1851706</v>
      </c>
      <c r="D82" s="3">
        <v>25888.33</v>
      </c>
      <c r="E82" s="3">
        <v>5946.65</v>
      </c>
      <c r="F82" s="3">
        <v>3771.7400000000002</v>
      </c>
      <c r="G82" s="3">
        <v>1798.84</v>
      </c>
      <c r="H82" s="3">
        <f>SUM(D82:G82)</f>
        <v>37405.56</v>
      </c>
    </row>
    <row r="83" spans="1:8">
      <c r="A83" s="1">
        <v>79</v>
      </c>
      <c r="B83" s="1" t="s">
        <v>54</v>
      </c>
      <c r="C83" s="1">
        <v>278757591</v>
      </c>
      <c r="D83" s="3">
        <v>29238.71</v>
      </c>
      <c r="E83" s="3">
        <v>6970.18</v>
      </c>
      <c r="F83" s="3">
        <v>5278.2000000000007</v>
      </c>
      <c r="G83" s="3">
        <v>2423.63</v>
      </c>
      <c r="H83" s="3">
        <f>SUM(D83:G83)</f>
        <v>43910.719999999994</v>
      </c>
    </row>
    <row r="84" spans="1:8">
      <c r="A84" s="1">
        <v>80</v>
      </c>
      <c r="B84" s="1" t="s">
        <v>53</v>
      </c>
      <c r="C84" s="1">
        <v>4250360</v>
      </c>
      <c r="D84" s="3">
        <v>394142.99</v>
      </c>
      <c r="E84" s="3">
        <v>90478.34</v>
      </c>
      <c r="F84" s="3">
        <v>61539.08</v>
      </c>
      <c r="G84" s="3">
        <v>28613.29</v>
      </c>
      <c r="H84" s="3">
        <f>SUM(D84:G84)</f>
        <v>574773.69999999995</v>
      </c>
    </row>
    <row r="85" spans="1:8">
      <c r="A85" s="1">
        <v>81</v>
      </c>
      <c r="B85" s="1" t="s">
        <v>52</v>
      </c>
      <c r="C85" s="1">
        <v>32245084</v>
      </c>
      <c r="D85" s="3">
        <v>382369.33</v>
      </c>
      <c r="E85" s="3">
        <v>97037.14</v>
      </c>
      <c r="F85" s="3">
        <v>79504.08</v>
      </c>
      <c r="G85" s="3">
        <v>53100.62</v>
      </c>
      <c r="H85" s="3">
        <f>SUM(D85:G85)</f>
        <v>612011.17000000004</v>
      </c>
    </row>
    <row r="86" spans="1:8">
      <c r="A86" s="1">
        <v>82</v>
      </c>
      <c r="B86" s="1" t="s">
        <v>51</v>
      </c>
      <c r="C86" s="1">
        <v>1817259</v>
      </c>
      <c r="D86" s="3">
        <v>101806.57</v>
      </c>
      <c r="E86" s="3">
        <v>23517.48</v>
      </c>
      <c r="F86" s="3">
        <v>16690.72</v>
      </c>
      <c r="G86" s="3">
        <v>12100.47</v>
      </c>
      <c r="H86" s="3">
        <f>SUM(D86:G86)</f>
        <v>154115.24000000002</v>
      </c>
    </row>
    <row r="87" spans="1:8">
      <c r="A87" s="1">
        <v>83</v>
      </c>
      <c r="B87" s="1" t="s">
        <v>50</v>
      </c>
      <c r="C87" s="1">
        <v>39078579</v>
      </c>
      <c r="D87" s="3">
        <v>6644.99</v>
      </c>
      <c r="E87" s="3">
        <v>421.37</v>
      </c>
      <c r="F87" s="3">
        <v>1480.5900000000001</v>
      </c>
      <c r="G87" s="3">
        <v>441.28999999999996</v>
      </c>
      <c r="H87" s="3">
        <f>SUM(D87:G87)</f>
        <v>8988.2400000000016</v>
      </c>
    </row>
    <row r="88" spans="1:8">
      <c r="A88" s="1">
        <v>84</v>
      </c>
      <c r="B88" s="1" t="s">
        <v>49</v>
      </c>
      <c r="C88" s="1">
        <v>24856974</v>
      </c>
      <c r="D88" s="3">
        <v>7176.99</v>
      </c>
      <c r="E88" s="3">
        <v>2688.01</v>
      </c>
      <c r="F88" s="3">
        <v>180.26000000000002</v>
      </c>
      <c r="G88" s="3">
        <v>606.73</v>
      </c>
      <c r="H88" s="3">
        <f>SUM(D88:G88)</f>
        <v>10651.99</v>
      </c>
    </row>
    <row r="89" spans="1:8">
      <c r="A89" s="1">
        <v>85</v>
      </c>
      <c r="B89" s="1" t="s">
        <v>48</v>
      </c>
      <c r="C89" s="1">
        <v>1808005</v>
      </c>
      <c r="D89" s="3">
        <f>3754142.64+539.16</f>
        <v>3754681.8000000003</v>
      </c>
      <c r="E89" s="3">
        <v>849393.22</v>
      </c>
      <c r="F89" s="3">
        <v>612649.86</v>
      </c>
      <c r="G89" s="3">
        <v>327109.43</v>
      </c>
      <c r="H89" s="3">
        <f>SUM(D89:G89)</f>
        <v>5543834.3100000005</v>
      </c>
    </row>
    <row r="90" spans="1:8">
      <c r="A90" s="1">
        <v>86</v>
      </c>
      <c r="B90" s="1" t="s">
        <v>47</v>
      </c>
      <c r="C90" s="1">
        <v>36630430</v>
      </c>
      <c r="D90" s="3">
        <v>109499.11</v>
      </c>
      <c r="E90" s="3">
        <v>20457.100000000002</v>
      </c>
      <c r="F90" s="3">
        <v>16428.03</v>
      </c>
      <c r="G90" s="3">
        <v>8410.2999999999993</v>
      </c>
      <c r="H90" s="3">
        <f>SUM(D90:G90)</f>
        <v>154794.53999999998</v>
      </c>
    </row>
    <row r="91" spans="1:8">
      <c r="A91" s="1">
        <v>87</v>
      </c>
      <c r="B91" s="1" t="s">
        <v>46</v>
      </c>
      <c r="C91" s="1">
        <v>24374444</v>
      </c>
      <c r="D91" s="3">
        <v>61909.55</v>
      </c>
      <c r="E91" s="3">
        <v>17961.649999999998</v>
      </c>
      <c r="F91" s="3">
        <v>8003.1</v>
      </c>
      <c r="G91" s="3">
        <v>2796.99</v>
      </c>
      <c r="H91" s="3">
        <f>SUM(D91:G91)</f>
        <v>90671.290000000008</v>
      </c>
    </row>
    <row r="92" spans="1:8">
      <c r="A92" s="1">
        <v>88</v>
      </c>
      <c r="B92" s="1" t="s">
        <v>45</v>
      </c>
      <c r="C92" s="1">
        <v>39993910</v>
      </c>
      <c r="D92" s="3">
        <v>114676.79</v>
      </c>
      <c r="E92" s="3">
        <v>25524.25</v>
      </c>
      <c r="F92" s="3">
        <v>16096.98</v>
      </c>
      <c r="G92" s="3">
        <v>7938.5</v>
      </c>
      <c r="H92" s="3">
        <f>SUM(D92:G92)</f>
        <v>164236.51999999999</v>
      </c>
    </row>
    <row r="93" spans="1:8">
      <c r="A93" s="1">
        <v>89</v>
      </c>
      <c r="B93" s="1" t="s">
        <v>44</v>
      </c>
      <c r="C93" s="1">
        <v>22626561</v>
      </c>
      <c r="D93" s="3">
        <v>86215.91</v>
      </c>
      <c r="E93" s="3">
        <v>22813.309999999998</v>
      </c>
      <c r="F93" s="3">
        <v>9685.9500000000007</v>
      </c>
      <c r="G93" s="3">
        <v>5246.1399999999994</v>
      </c>
      <c r="H93" s="3">
        <f>SUM(D93:G93)</f>
        <v>123961.31</v>
      </c>
    </row>
    <row r="94" spans="1:8">
      <c r="A94" s="1">
        <v>90</v>
      </c>
      <c r="B94" s="1" t="s">
        <v>43</v>
      </c>
      <c r="C94" s="1">
        <v>1818319</v>
      </c>
      <c r="D94" s="3">
        <v>821283.71</v>
      </c>
      <c r="E94" s="3">
        <v>35178.829999999994</v>
      </c>
      <c r="F94" s="3">
        <v>37845.620000000003</v>
      </c>
      <c r="G94" s="3">
        <v>26486.91</v>
      </c>
      <c r="H94" s="3">
        <f>SUM(D94:G94)</f>
        <v>920795.07</v>
      </c>
    </row>
    <row r="95" spans="1:8">
      <c r="A95" s="1">
        <v>91</v>
      </c>
      <c r="B95" s="1" t="s">
        <v>42</v>
      </c>
      <c r="C95" s="1">
        <v>2802337</v>
      </c>
      <c r="D95" s="3">
        <v>700591.07</v>
      </c>
      <c r="E95" s="3">
        <v>168499.24999999997</v>
      </c>
      <c r="F95" s="3">
        <v>104536.21</v>
      </c>
      <c r="G95" s="3">
        <v>86204.14</v>
      </c>
      <c r="H95" s="3">
        <f>SUM(D95:G95)</f>
        <v>1059830.67</v>
      </c>
    </row>
    <row r="96" spans="1:8">
      <c r="A96" s="1">
        <v>92</v>
      </c>
      <c r="B96" s="1" t="s">
        <v>41</v>
      </c>
      <c r="C96" s="1">
        <v>10146683</v>
      </c>
      <c r="D96" s="3">
        <v>445991.84</v>
      </c>
      <c r="E96" s="3">
        <v>113190.53</v>
      </c>
      <c r="F96" s="3">
        <v>72683.609999999986</v>
      </c>
      <c r="G96" s="3">
        <v>47273.11</v>
      </c>
      <c r="H96" s="3">
        <f>SUM(D96:G96)</f>
        <v>679139.09</v>
      </c>
    </row>
    <row r="97" spans="1:8">
      <c r="A97" s="1">
        <v>93</v>
      </c>
      <c r="B97" s="1" t="s">
        <v>40</v>
      </c>
      <c r="C97" s="1">
        <v>33794420</v>
      </c>
      <c r="D97" s="3">
        <v>97331.22</v>
      </c>
      <c r="E97" s="3">
        <v>22797.879999999997</v>
      </c>
      <c r="F97" s="3">
        <v>17898.03</v>
      </c>
      <c r="G97" s="3">
        <v>12825.359999999999</v>
      </c>
      <c r="H97" s="3">
        <f>SUM(D97:G97)</f>
        <v>150852.49</v>
      </c>
    </row>
    <row r="98" spans="1:8">
      <c r="A98" s="1">
        <v>94</v>
      </c>
      <c r="B98" s="1" t="s">
        <v>39</v>
      </c>
      <c r="C98" s="1">
        <v>24023630</v>
      </c>
      <c r="D98" s="3">
        <v>321413.81</v>
      </c>
      <c r="E98" s="3">
        <v>83633.919999999998</v>
      </c>
      <c r="F98" s="3">
        <v>50291.18</v>
      </c>
      <c r="G98" s="3">
        <v>24966.37</v>
      </c>
      <c r="H98" s="3">
        <f>SUM(D98:G98)</f>
        <v>480305.27999999997</v>
      </c>
    </row>
    <row r="99" spans="1:8">
      <c r="A99" s="1">
        <v>95</v>
      </c>
      <c r="B99" s="1" t="s">
        <v>38</v>
      </c>
      <c r="C99" s="1">
        <v>26573672</v>
      </c>
      <c r="D99" s="3">
        <v>78209.41</v>
      </c>
      <c r="E99" s="3">
        <v>27040.960000000003</v>
      </c>
      <c r="F99" s="3">
        <v>13587.300000000001</v>
      </c>
      <c r="G99" s="3">
        <v>9859.3200000000015</v>
      </c>
      <c r="H99" s="3">
        <f>SUM(D99:G99)</f>
        <v>128696.99000000002</v>
      </c>
    </row>
    <row r="100" spans="1:8">
      <c r="A100" s="1">
        <v>96</v>
      </c>
      <c r="B100" s="1" t="s">
        <v>37</v>
      </c>
      <c r="C100" s="1">
        <v>11350443</v>
      </c>
      <c r="D100" s="3">
        <v>416202.23999999999</v>
      </c>
      <c r="E100" s="3">
        <v>84281.31</v>
      </c>
      <c r="F100" s="3">
        <v>52335.42</v>
      </c>
      <c r="G100" s="3">
        <v>28605.209999999995</v>
      </c>
      <c r="H100" s="3">
        <f>SUM(D100:G100)</f>
        <v>581424.17999999993</v>
      </c>
    </row>
    <row r="101" spans="1:8">
      <c r="A101" s="1">
        <v>97</v>
      </c>
      <c r="B101" s="1" t="s">
        <v>36</v>
      </c>
      <c r="C101" s="1">
        <v>11169316</v>
      </c>
      <c r="D101" s="3">
        <v>2061037.36</v>
      </c>
      <c r="E101" s="3">
        <v>462225.03</v>
      </c>
      <c r="F101" s="3">
        <v>256325.92</v>
      </c>
      <c r="G101" s="3">
        <v>165967.45000000001</v>
      </c>
      <c r="H101" s="3">
        <f>SUM(D101:G101)</f>
        <v>2945555.7600000002</v>
      </c>
    </row>
    <row r="102" spans="1:8">
      <c r="A102" s="1">
        <v>98</v>
      </c>
      <c r="B102" s="1" t="s">
        <v>35</v>
      </c>
      <c r="C102" s="1">
        <v>32391896</v>
      </c>
      <c r="D102" s="3">
        <v>21144.49</v>
      </c>
      <c r="E102" s="3">
        <v>0</v>
      </c>
      <c r="F102" s="3">
        <v>0</v>
      </c>
      <c r="G102" s="3">
        <v>0</v>
      </c>
      <c r="H102" s="3">
        <f t="shared" ref="H79:H123" si="2">SUM(D102:G102)</f>
        <v>21144.49</v>
      </c>
    </row>
    <row r="103" spans="1:8">
      <c r="A103" s="1">
        <v>99</v>
      </c>
      <c r="B103" s="1" t="s">
        <v>34</v>
      </c>
      <c r="C103" s="1">
        <v>6553450</v>
      </c>
      <c r="D103" s="3">
        <v>34519.22</v>
      </c>
      <c r="E103" s="3">
        <v>7007.17</v>
      </c>
      <c r="F103" s="3">
        <v>6088.8099999999995</v>
      </c>
      <c r="G103" s="3">
        <v>1654.42</v>
      </c>
      <c r="H103" s="3">
        <f>SUM(D103:G103)</f>
        <v>49269.619999999995</v>
      </c>
    </row>
    <row r="104" spans="1:8">
      <c r="A104" s="1">
        <v>100</v>
      </c>
      <c r="B104" s="1" t="s">
        <v>33</v>
      </c>
      <c r="C104" s="1">
        <v>14537781</v>
      </c>
      <c r="D104" s="3">
        <v>607879.12</v>
      </c>
      <c r="E104" s="3">
        <v>139286</v>
      </c>
      <c r="F104" s="3">
        <v>90284.68</v>
      </c>
      <c r="G104" s="3">
        <v>50556.44</v>
      </c>
      <c r="H104" s="3">
        <f>SUM(D104:G104)</f>
        <v>888006.24</v>
      </c>
    </row>
    <row r="105" spans="1:8">
      <c r="A105" s="1">
        <v>101</v>
      </c>
      <c r="B105" s="1" t="s">
        <v>32</v>
      </c>
      <c r="C105" s="1">
        <v>32072382</v>
      </c>
      <c r="D105" s="3">
        <v>135651.26</v>
      </c>
      <c r="E105" s="3">
        <v>32597.270000000004</v>
      </c>
      <c r="F105" s="3">
        <v>19347.34</v>
      </c>
      <c r="G105" s="3">
        <v>8147.5899999999992</v>
      </c>
      <c r="H105" s="3">
        <f>SUM(D105:G105)</f>
        <v>195743.46000000002</v>
      </c>
    </row>
    <row r="106" spans="1:8">
      <c r="A106" s="1">
        <v>102</v>
      </c>
      <c r="B106" s="1" t="s">
        <v>31</v>
      </c>
      <c r="C106" s="1">
        <v>2505000</v>
      </c>
      <c r="D106" s="3">
        <v>185953.25</v>
      </c>
      <c r="E106" s="3">
        <v>43855.590000000004</v>
      </c>
      <c r="F106" s="3">
        <v>29653.360000000001</v>
      </c>
      <c r="G106" s="3">
        <v>15422.56</v>
      </c>
      <c r="H106" s="3">
        <f>SUM(D106:G106)</f>
        <v>274884.76</v>
      </c>
    </row>
    <row r="107" spans="1:8">
      <c r="A107" s="1">
        <v>103</v>
      </c>
      <c r="B107" s="1" t="s">
        <v>30</v>
      </c>
      <c r="C107" s="1">
        <v>1845631</v>
      </c>
      <c r="D107" s="3">
        <v>3305642.11</v>
      </c>
      <c r="E107" s="3">
        <v>737716.28</v>
      </c>
      <c r="F107" s="3">
        <v>449524.58999999997</v>
      </c>
      <c r="G107" s="3">
        <v>264524.43</v>
      </c>
      <c r="H107" s="3">
        <f>SUM(D107:G107)</f>
        <v>4757407.4099999992</v>
      </c>
    </row>
    <row r="108" spans="1:8">
      <c r="A108" s="1">
        <v>104</v>
      </c>
      <c r="B108" s="1" t="s">
        <v>29</v>
      </c>
      <c r="C108" s="1">
        <v>28435056</v>
      </c>
      <c r="D108" s="3">
        <v>130892.16</v>
      </c>
      <c r="E108" s="3">
        <v>35028.090000000004</v>
      </c>
      <c r="F108" s="3">
        <v>31012.36</v>
      </c>
      <c r="G108" s="3">
        <v>14474.38</v>
      </c>
      <c r="H108" s="3">
        <f>SUM(D108:G108)</f>
        <v>211406.99</v>
      </c>
    </row>
    <row r="109" spans="1:8">
      <c r="A109" s="1">
        <v>105</v>
      </c>
      <c r="B109" s="1" t="s">
        <v>28</v>
      </c>
      <c r="C109" s="1">
        <v>3596251</v>
      </c>
      <c r="D109" s="3">
        <f>2695053.04+1685.7</f>
        <v>2696738.74</v>
      </c>
      <c r="E109" s="3">
        <v>562455.31999999995</v>
      </c>
      <c r="F109" s="3">
        <v>2127066.86</v>
      </c>
      <c r="G109" s="3">
        <v>971642.55999999994</v>
      </c>
      <c r="H109" s="3">
        <f>SUM(D109:G109)</f>
        <v>6357903.4799999995</v>
      </c>
    </row>
    <row r="110" spans="1:8">
      <c r="A110" s="1">
        <v>106</v>
      </c>
      <c r="B110" s="1" t="s">
        <v>27</v>
      </c>
      <c r="C110" s="1">
        <v>18826413</v>
      </c>
      <c r="D110" s="3">
        <v>187084.77</v>
      </c>
      <c r="E110" s="3">
        <v>38455.599999999999</v>
      </c>
      <c r="F110" s="3">
        <v>30107.68</v>
      </c>
      <c r="G110" s="3">
        <v>14450.04</v>
      </c>
      <c r="H110" s="3">
        <f>SUM(D110:G110)</f>
        <v>270098.08999999997</v>
      </c>
    </row>
    <row r="111" spans="1:8">
      <c r="A111" s="1">
        <v>107</v>
      </c>
      <c r="B111" s="1" t="s">
        <v>26</v>
      </c>
      <c r="C111" s="1">
        <v>36311172</v>
      </c>
      <c r="D111" s="3">
        <v>256037.83</v>
      </c>
      <c r="E111" s="3">
        <v>58130.04</v>
      </c>
      <c r="F111" s="3">
        <v>14678</v>
      </c>
      <c r="G111" s="3">
        <v>0</v>
      </c>
      <c r="H111" s="3">
        <f t="shared" si="2"/>
        <v>328845.87</v>
      </c>
    </row>
    <row r="112" spans="1:8">
      <c r="A112" s="1">
        <v>108</v>
      </c>
      <c r="B112" s="1" t="s">
        <v>25</v>
      </c>
      <c r="C112" s="1">
        <v>35123910</v>
      </c>
      <c r="D112" s="3">
        <v>22481.37</v>
      </c>
      <c r="E112" s="3">
        <v>10857.390000000001</v>
      </c>
      <c r="F112" s="3">
        <v>5383.73</v>
      </c>
      <c r="G112" s="3">
        <v>2522.61</v>
      </c>
      <c r="H112" s="3">
        <f>SUM(D112:G112)</f>
        <v>41245.100000000006</v>
      </c>
    </row>
    <row r="113" spans="1:8">
      <c r="A113" s="1">
        <v>109</v>
      </c>
      <c r="B113" s="1" t="s">
        <v>24</v>
      </c>
      <c r="C113" s="1">
        <v>6687486</v>
      </c>
      <c r="D113" s="3">
        <v>461411.97</v>
      </c>
      <c r="E113" s="3">
        <f>114936.35+78.1</f>
        <v>115014.45000000001</v>
      </c>
      <c r="F113" s="3">
        <v>80232.66</v>
      </c>
      <c r="G113" s="3">
        <v>37156.71</v>
      </c>
      <c r="H113" s="3">
        <f>SUM(D113:G113)</f>
        <v>693815.78999999992</v>
      </c>
    </row>
    <row r="114" spans="1:8">
      <c r="A114" s="1">
        <v>110</v>
      </c>
      <c r="B114" s="1" t="s">
        <v>23</v>
      </c>
      <c r="C114" s="1">
        <v>2800620</v>
      </c>
      <c r="D114" s="3">
        <v>850353.71</v>
      </c>
      <c r="E114" s="3">
        <v>200760.2</v>
      </c>
      <c r="F114" s="3">
        <v>128408.12999999999</v>
      </c>
      <c r="G114" s="3">
        <v>72484.510000000009</v>
      </c>
      <c r="H114" s="3">
        <f>SUM(D114:G114)</f>
        <v>1252006.5499999998</v>
      </c>
    </row>
    <row r="115" spans="1:8">
      <c r="A115" s="1">
        <v>111</v>
      </c>
      <c r="B115" s="1" t="s">
        <v>22</v>
      </c>
      <c r="C115" s="1">
        <v>32561591</v>
      </c>
      <c r="D115" s="3">
        <v>219080.02</v>
      </c>
      <c r="E115" s="3">
        <v>50056.3</v>
      </c>
      <c r="F115" s="3">
        <v>33760.159999999996</v>
      </c>
      <c r="G115" s="3">
        <v>19545.93</v>
      </c>
      <c r="H115" s="3">
        <f>SUM(D115:G115)</f>
        <v>322442.40999999997</v>
      </c>
    </row>
    <row r="116" spans="1:8">
      <c r="A116" s="1">
        <v>112</v>
      </c>
      <c r="B116" s="1" t="s">
        <v>21</v>
      </c>
      <c r="C116" s="1">
        <v>32377182</v>
      </c>
      <c r="D116" s="3">
        <v>236770.11</v>
      </c>
      <c r="E116" s="3">
        <v>64966.159999999996</v>
      </c>
      <c r="F116" s="3">
        <v>34734.799999999996</v>
      </c>
      <c r="G116" s="3">
        <v>13920.06</v>
      </c>
      <c r="H116" s="3">
        <f>SUM(D116:G116)</f>
        <v>350391.12999999995</v>
      </c>
    </row>
    <row r="117" spans="1:8">
      <c r="A117" s="1">
        <v>113</v>
      </c>
      <c r="B117" s="1" t="s">
        <v>20</v>
      </c>
      <c r="C117" s="1">
        <v>29199220</v>
      </c>
      <c r="D117" s="3">
        <v>18362.34</v>
      </c>
      <c r="E117" s="3">
        <v>3391.9599999999996</v>
      </c>
      <c r="F117" s="3">
        <v>3283.09</v>
      </c>
      <c r="G117" s="3">
        <v>1424.53</v>
      </c>
      <c r="H117" s="3">
        <f>SUM(D117:G117)</f>
        <v>26461.919999999998</v>
      </c>
    </row>
    <row r="118" spans="1:8">
      <c r="A118" s="1">
        <v>114</v>
      </c>
      <c r="B118" s="1" t="s">
        <v>19</v>
      </c>
      <c r="C118" s="1">
        <v>1817348</v>
      </c>
      <c r="D118" s="3">
        <v>159066.91</v>
      </c>
      <c r="E118" s="3">
        <v>31302.09</v>
      </c>
      <c r="F118" s="3">
        <v>30852.47</v>
      </c>
      <c r="G118" s="3">
        <v>12371.819999999998</v>
      </c>
      <c r="H118" s="3">
        <f>SUM(D118:G118)</f>
        <v>233593.29</v>
      </c>
    </row>
    <row r="119" spans="1:8">
      <c r="A119" s="1">
        <v>115</v>
      </c>
      <c r="B119" s="1" t="s">
        <v>18</v>
      </c>
      <c r="C119" s="1">
        <v>10662447</v>
      </c>
      <c r="D119" s="3">
        <v>280633.32</v>
      </c>
      <c r="E119" s="3">
        <v>69128.639999999999</v>
      </c>
      <c r="F119" s="3">
        <v>48234.49</v>
      </c>
      <c r="G119" s="3">
        <v>28206.43</v>
      </c>
      <c r="H119" s="3">
        <f>SUM(D119:G119)</f>
        <v>426202.88</v>
      </c>
    </row>
    <row r="120" spans="1:8">
      <c r="A120" s="1">
        <v>116</v>
      </c>
      <c r="B120" s="1" t="s">
        <v>17</v>
      </c>
      <c r="C120" s="1">
        <v>38319849</v>
      </c>
      <c r="D120" s="3">
        <v>9040.7999999999993</v>
      </c>
      <c r="E120" s="3">
        <v>3213.38</v>
      </c>
      <c r="F120" s="3">
        <v>2408.5299999999997</v>
      </c>
      <c r="G120" s="3">
        <v>0</v>
      </c>
      <c r="H120" s="3">
        <f t="shared" si="2"/>
        <v>14662.71</v>
      </c>
    </row>
    <row r="121" spans="1:8">
      <c r="A121" s="1">
        <v>117</v>
      </c>
      <c r="B121" s="1" t="s">
        <v>16</v>
      </c>
      <c r="C121" s="1">
        <v>22389180</v>
      </c>
      <c r="D121" s="3">
        <v>252613.76000000001</v>
      </c>
      <c r="E121" s="3">
        <v>53782.9</v>
      </c>
      <c r="F121" s="3">
        <v>38485.070000000007</v>
      </c>
      <c r="G121" s="3">
        <v>17369.739999999998</v>
      </c>
      <c r="H121" s="3">
        <f>SUM(D121:G121)</f>
        <v>362251.47000000003</v>
      </c>
    </row>
    <row r="122" spans="1:8">
      <c r="A122" s="1">
        <v>118</v>
      </c>
      <c r="B122" s="1" t="s">
        <v>15</v>
      </c>
      <c r="C122" s="1">
        <v>1817577</v>
      </c>
      <c r="D122" s="3">
        <v>67152.259999999995</v>
      </c>
      <c r="E122" s="3">
        <v>17170.100000000002</v>
      </c>
      <c r="F122" s="3">
        <v>11341.43</v>
      </c>
      <c r="G122" s="3">
        <v>7089.17</v>
      </c>
      <c r="H122" s="3">
        <f>SUM(D122:G122)</f>
        <v>102752.96000000001</v>
      </c>
    </row>
    <row r="123" spans="1:8">
      <c r="A123" s="1">
        <v>119</v>
      </c>
      <c r="B123" s="1" t="s">
        <v>14</v>
      </c>
      <c r="C123" s="1">
        <v>1853162</v>
      </c>
      <c r="D123" s="3">
        <v>102829.56</v>
      </c>
      <c r="E123" s="3">
        <v>27847.079999999998</v>
      </c>
      <c r="F123" s="3">
        <v>23802.84</v>
      </c>
      <c r="G123" s="3">
        <v>17050.52</v>
      </c>
      <c r="H123" s="3">
        <f>SUM(D123:G123)</f>
        <v>171530</v>
      </c>
    </row>
    <row r="124" spans="1:8">
      <c r="A124" s="1">
        <v>120</v>
      </c>
      <c r="B124" s="1" t="s">
        <v>13</v>
      </c>
      <c r="C124" s="1">
        <v>16696007</v>
      </c>
      <c r="D124" s="3">
        <v>465417.51</v>
      </c>
      <c r="E124" s="3">
        <v>106219.93000000001</v>
      </c>
      <c r="F124" s="3">
        <v>69430.13</v>
      </c>
      <c r="G124" s="3">
        <v>46301.71</v>
      </c>
      <c r="H124" s="3">
        <f>SUM(D124:G124)</f>
        <v>687369.28</v>
      </c>
    </row>
    <row r="125" spans="1:8">
      <c r="A125" s="1">
        <v>121</v>
      </c>
      <c r="B125" s="1" t="s">
        <v>12</v>
      </c>
      <c r="C125" s="1">
        <v>10110477</v>
      </c>
      <c r="D125" s="3">
        <f>7056822.61+258.41</f>
        <v>7057081.0200000005</v>
      </c>
      <c r="E125" s="3">
        <v>1714616.88</v>
      </c>
      <c r="F125" s="3">
        <v>1144930.25</v>
      </c>
      <c r="G125" s="3">
        <v>725381.28</v>
      </c>
      <c r="H125" s="3">
        <f>SUM(D125:G125)</f>
        <v>10642009.43</v>
      </c>
    </row>
    <row r="126" spans="1:8">
      <c r="A126" s="1">
        <v>122</v>
      </c>
      <c r="B126" s="1" t="s">
        <v>11</v>
      </c>
      <c r="C126" s="1">
        <v>30789144</v>
      </c>
      <c r="D126" s="3">
        <v>134476.9</v>
      </c>
      <c r="E126" s="3">
        <v>37397.11</v>
      </c>
      <c r="F126" s="3">
        <v>23283.159999999996</v>
      </c>
      <c r="G126" s="3">
        <v>17186.580000000002</v>
      </c>
      <c r="H126" s="3">
        <f>SUM(D126:G126)</f>
        <v>212343.75</v>
      </c>
    </row>
    <row r="127" spans="1:8">
      <c r="A127" s="1">
        <v>123</v>
      </c>
      <c r="B127" s="1" t="s">
        <v>10</v>
      </c>
      <c r="C127" s="1">
        <v>17853983</v>
      </c>
      <c r="D127" s="3">
        <v>116179.64</v>
      </c>
      <c r="E127" s="3">
        <v>20470.460000000003</v>
      </c>
      <c r="F127" s="3">
        <v>65.650000000000006</v>
      </c>
      <c r="G127" s="3">
        <v>0</v>
      </c>
      <c r="H127" s="3">
        <f t="shared" ref="H124:H129" si="3">SUM(D127:G127)</f>
        <v>136715.75</v>
      </c>
    </row>
    <row r="128" spans="1:8">
      <c r="A128" s="1">
        <v>124</v>
      </c>
      <c r="B128" s="1" t="s">
        <v>9</v>
      </c>
      <c r="C128" s="1">
        <v>39112530</v>
      </c>
      <c r="D128" s="3">
        <v>34617</v>
      </c>
      <c r="E128" s="3">
        <v>9238.5500000000011</v>
      </c>
      <c r="F128" s="3">
        <v>7398.9400000000005</v>
      </c>
      <c r="G128" s="3">
        <v>2958.7599999999998</v>
      </c>
      <c r="H128" s="3">
        <f>SUM(D128:G128)</f>
        <v>54213.250000000007</v>
      </c>
    </row>
    <row r="129" spans="1:8">
      <c r="A129" s="1">
        <v>125</v>
      </c>
      <c r="B129" s="1" t="s">
        <v>8</v>
      </c>
      <c r="C129" s="1">
        <v>26169322</v>
      </c>
      <c r="D129" s="3">
        <v>243378.47</v>
      </c>
      <c r="E129" s="3">
        <v>51045.96</v>
      </c>
      <c r="F129" s="3">
        <v>30799.68</v>
      </c>
      <c r="G129" s="3">
        <v>15164.869999999999</v>
      </c>
      <c r="H129" s="3">
        <f>SUM(D129:G129)</f>
        <v>340388.98</v>
      </c>
    </row>
    <row r="133" spans="1:8">
      <c r="B133" t="s">
        <v>140</v>
      </c>
    </row>
    <row r="136" spans="1:8" s="7" customFormat="1" ht="30">
      <c r="A136" s="5" t="s">
        <v>0</v>
      </c>
      <c r="B136" s="5" t="s">
        <v>1</v>
      </c>
      <c r="C136" s="5" t="s">
        <v>2</v>
      </c>
      <c r="D136" s="8" t="s">
        <v>3</v>
      </c>
      <c r="E136" s="6" t="s">
        <v>4</v>
      </c>
      <c r="F136" s="6" t="s">
        <v>5</v>
      </c>
      <c r="G136" s="6" t="s">
        <v>6</v>
      </c>
      <c r="H136" s="8" t="s">
        <v>7</v>
      </c>
    </row>
    <row r="137" spans="1:8">
      <c r="A137" s="1">
        <v>1</v>
      </c>
      <c r="B137" s="1" t="s">
        <v>132</v>
      </c>
      <c r="C137" s="1">
        <v>16439143</v>
      </c>
      <c r="D137" s="4">
        <v>15015.65</v>
      </c>
      <c r="E137" s="3">
        <v>1009.62</v>
      </c>
      <c r="F137" s="4">
        <v>1788.12</v>
      </c>
      <c r="G137" s="3">
        <v>1887.42</v>
      </c>
      <c r="H137" s="3">
        <f>SUM(D137:G137)</f>
        <v>19700.809999999998</v>
      </c>
    </row>
    <row r="138" spans="1:8">
      <c r="A138" s="1">
        <v>2</v>
      </c>
      <c r="B138" s="1" t="s">
        <v>131</v>
      </c>
      <c r="C138" s="1">
        <v>24923569</v>
      </c>
      <c r="D138" s="4">
        <v>11346.79</v>
      </c>
      <c r="E138" s="3">
        <v>494.35</v>
      </c>
      <c r="F138" s="4">
        <v>1438.55</v>
      </c>
      <c r="G138" s="3">
        <v>763.5</v>
      </c>
      <c r="H138" s="3">
        <f>SUM(D138:G138)</f>
        <v>14043.19</v>
      </c>
    </row>
    <row r="139" spans="1:8">
      <c r="A139" s="1">
        <v>3</v>
      </c>
      <c r="B139" s="1" t="s">
        <v>130</v>
      </c>
      <c r="C139" s="1">
        <v>21518073</v>
      </c>
      <c r="D139" s="4">
        <v>10268.01</v>
      </c>
      <c r="E139" s="3">
        <v>776.49</v>
      </c>
      <c r="F139" s="4">
        <v>1215.6099999999999</v>
      </c>
      <c r="G139" s="3">
        <v>1455.06</v>
      </c>
      <c r="H139" s="3">
        <f>SUM(D139:G139)</f>
        <v>13715.17</v>
      </c>
    </row>
    <row r="140" spans="1:8">
      <c r="A140" s="1">
        <v>4</v>
      </c>
      <c r="B140" s="1" t="s">
        <v>129</v>
      </c>
      <c r="C140" s="1">
        <v>30068490</v>
      </c>
      <c r="D140" s="4">
        <v>3214.42</v>
      </c>
      <c r="E140" s="3">
        <v>319.33999999999997</v>
      </c>
      <c r="F140" s="4">
        <v>379.13</v>
      </c>
      <c r="G140" s="3">
        <v>491.68</v>
      </c>
      <c r="H140" s="3">
        <f>SUM(D140:G140)</f>
        <v>4404.5700000000006</v>
      </c>
    </row>
    <row r="141" spans="1:8">
      <c r="A141" s="1">
        <v>5</v>
      </c>
      <c r="B141" s="1" t="s">
        <v>128</v>
      </c>
      <c r="C141" s="1">
        <v>29434776</v>
      </c>
      <c r="D141" s="4">
        <v>21864.48</v>
      </c>
      <c r="E141" s="3">
        <v>1570.26</v>
      </c>
      <c r="F141" s="4">
        <v>3054.24</v>
      </c>
      <c r="G141" s="3">
        <v>2698.76</v>
      </c>
      <c r="H141" s="3">
        <f>SUM(D141:G141)</f>
        <v>29187.739999999998</v>
      </c>
    </row>
    <row r="142" spans="1:8">
      <c r="A142" s="1">
        <v>6</v>
      </c>
      <c r="B142" s="1" t="s">
        <v>127</v>
      </c>
      <c r="C142" s="1">
        <v>35845008</v>
      </c>
      <c r="D142" s="4">
        <v>8403.51</v>
      </c>
      <c r="E142" s="3">
        <v>524.22</v>
      </c>
      <c r="F142" s="4">
        <v>688.56</v>
      </c>
      <c r="G142" s="3">
        <v>798.05</v>
      </c>
      <c r="H142" s="3">
        <f>SUM(D142:G142)</f>
        <v>10414.339999999998</v>
      </c>
    </row>
    <row r="143" spans="1:8">
      <c r="A143" s="1">
        <v>7</v>
      </c>
      <c r="B143" s="1" t="s">
        <v>126</v>
      </c>
      <c r="C143" s="1">
        <v>14632376</v>
      </c>
      <c r="D143" s="4">
        <v>1048.23</v>
      </c>
      <c r="E143" s="3">
        <v>53.12</v>
      </c>
      <c r="F143" s="4">
        <v>116.5</v>
      </c>
      <c r="G143" s="3">
        <v>123.92</v>
      </c>
      <c r="H143" s="3">
        <f>SUM(D143:G143)</f>
        <v>1341.77</v>
      </c>
    </row>
    <row r="144" spans="1:8">
      <c r="A144" s="1">
        <v>8</v>
      </c>
      <c r="B144" s="1" t="s">
        <v>125</v>
      </c>
      <c r="C144" s="1">
        <v>4119927</v>
      </c>
      <c r="D144" s="4">
        <v>10223.39</v>
      </c>
      <c r="E144" s="3">
        <v>721</v>
      </c>
      <c r="F144" s="4">
        <v>971.89</v>
      </c>
      <c r="G144" s="3">
        <v>1003.49</v>
      </c>
      <c r="H144" s="3">
        <f>SUM(D144:G144)</f>
        <v>12919.769999999999</v>
      </c>
    </row>
    <row r="145" spans="1:8">
      <c r="A145" s="1">
        <v>9</v>
      </c>
      <c r="B145" s="1" t="s">
        <v>124</v>
      </c>
      <c r="C145" s="1">
        <v>3038433</v>
      </c>
      <c r="D145" s="4">
        <v>9928.68</v>
      </c>
      <c r="E145" s="3">
        <v>704.74</v>
      </c>
      <c r="F145" s="4">
        <v>1276.3</v>
      </c>
      <c r="G145" s="3">
        <v>1338.03</v>
      </c>
      <c r="H145" s="3">
        <f>SUM(D145:G145)</f>
        <v>13247.75</v>
      </c>
    </row>
    <row r="146" spans="1:8">
      <c r="A146" s="1">
        <v>10</v>
      </c>
      <c r="B146" s="1" t="s">
        <v>123</v>
      </c>
      <c r="C146" s="1">
        <v>1827120</v>
      </c>
      <c r="D146" s="4">
        <v>1011.5</v>
      </c>
      <c r="E146" s="3">
        <v>50.65</v>
      </c>
      <c r="F146" s="4">
        <v>128.71</v>
      </c>
      <c r="G146" s="3">
        <v>64.900000000000006</v>
      </c>
      <c r="H146" s="3">
        <f>SUM(D146:G146)</f>
        <v>1255.7600000000002</v>
      </c>
    </row>
    <row r="147" spans="1:8">
      <c r="A147" s="1">
        <v>11</v>
      </c>
      <c r="B147" s="1" t="s">
        <v>122</v>
      </c>
      <c r="C147" s="1">
        <v>9497370</v>
      </c>
      <c r="D147" s="4">
        <v>7108.3</v>
      </c>
      <c r="E147" s="3">
        <v>495.32</v>
      </c>
      <c r="F147" s="4">
        <v>504.42</v>
      </c>
      <c r="G147" s="3">
        <v>735.73</v>
      </c>
      <c r="H147" s="3">
        <f>SUM(D147:G147)</f>
        <v>8843.77</v>
      </c>
    </row>
    <row r="148" spans="1:8">
      <c r="A148" s="1">
        <v>12</v>
      </c>
      <c r="B148" s="1" t="s">
        <v>121</v>
      </c>
      <c r="C148" s="1">
        <v>1852426</v>
      </c>
      <c r="D148" s="4">
        <v>3092.32</v>
      </c>
      <c r="E148" s="3">
        <v>161.94999999999999</v>
      </c>
      <c r="F148" s="4">
        <v>362.16</v>
      </c>
      <c r="G148" s="3">
        <v>428</v>
      </c>
      <c r="H148" s="3">
        <f>SUM(D148:G148)</f>
        <v>4044.43</v>
      </c>
    </row>
    <row r="149" spans="1:8">
      <c r="A149" s="1">
        <v>13</v>
      </c>
      <c r="B149" s="1" t="s">
        <v>120</v>
      </c>
      <c r="C149" s="1">
        <v>43120043</v>
      </c>
      <c r="D149" s="4">
        <v>5223.6000000000004</v>
      </c>
      <c r="E149" s="3">
        <v>459.58</v>
      </c>
      <c r="F149" s="4">
        <v>447.12</v>
      </c>
      <c r="G149" s="3">
        <v>584.71</v>
      </c>
      <c r="H149" s="3">
        <f>SUM(D149:G149)</f>
        <v>6715.01</v>
      </c>
    </row>
    <row r="150" spans="1:8">
      <c r="A150" s="1">
        <v>14</v>
      </c>
      <c r="B150" s="1" t="s">
        <v>119</v>
      </c>
      <c r="C150" s="1">
        <v>1803830</v>
      </c>
      <c r="D150" s="4">
        <v>131920.06</v>
      </c>
      <c r="E150" s="3">
        <v>9438.49</v>
      </c>
      <c r="F150" s="4">
        <v>19382.64</v>
      </c>
      <c r="G150" s="3">
        <v>15170.85</v>
      </c>
      <c r="H150" s="3">
        <f>SUM(D150:G150)</f>
        <v>175912.04</v>
      </c>
    </row>
    <row r="151" spans="1:8">
      <c r="A151" s="1">
        <v>15</v>
      </c>
      <c r="B151" s="1" t="s">
        <v>118</v>
      </c>
      <c r="C151" s="1">
        <v>2483408</v>
      </c>
      <c r="D151" s="4">
        <v>13968.53</v>
      </c>
      <c r="E151" s="3">
        <v>1062.6099999999999</v>
      </c>
      <c r="F151" s="4">
        <v>988.74</v>
      </c>
      <c r="G151" s="3">
        <v>1378.25</v>
      </c>
      <c r="H151" s="3">
        <f>SUM(D151:G151)</f>
        <v>17398.13</v>
      </c>
    </row>
    <row r="152" spans="1:8">
      <c r="A152" s="1">
        <v>16</v>
      </c>
      <c r="B152" s="1" t="s">
        <v>117</v>
      </c>
      <c r="C152" s="1">
        <v>18491083</v>
      </c>
      <c r="D152" s="4">
        <v>8648.86</v>
      </c>
      <c r="E152" s="3">
        <v>782.62</v>
      </c>
      <c r="F152" s="4">
        <v>1125.8900000000001</v>
      </c>
      <c r="G152" s="3">
        <v>986.68</v>
      </c>
      <c r="H152" s="3">
        <f>SUM(D152:G152)</f>
        <v>11544.050000000001</v>
      </c>
    </row>
    <row r="153" spans="1:8">
      <c r="A153" s="1">
        <v>17</v>
      </c>
      <c r="B153" s="1" t="s">
        <v>116</v>
      </c>
      <c r="C153" s="1">
        <v>4988636</v>
      </c>
      <c r="D153" s="4">
        <v>9634.9699999999993</v>
      </c>
      <c r="E153" s="3">
        <v>864.39</v>
      </c>
      <c r="F153" s="4">
        <v>1755.45</v>
      </c>
      <c r="G153" s="3">
        <v>1275.03</v>
      </c>
      <c r="H153" s="3">
        <f>SUM(D153:G153)</f>
        <v>13529.84</v>
      </c>
    </row>
    <row r="154" spans="1:8">
      <c r="A154" s="1">
        <v>18</v>
      </c>
      <c r="B154" s="1" t="s">
        <v>115</v>
      </c>
      <c r="C154" s="1">
        <v>22784316</v>
      </c>
      <c r="D154" s="4">
        <v>2903.09</v>
      </c>
      <c r="E154" s="3">
        <v>244.84</v>
      </c>
      <c r="F154" s="4">
        <v>244.25</v>
      </c>
      <c r="G154" s="3">
        <v>309.8</v>
      </c>
      <c r="H154" s="3">
        <f>SUM(D154:G154)</f>
        <v>3701.9800000000005</v>
      </c>
    </row>
    <row r="155" spans="1:8">
      <c r="A155" s="1">
        <v>19</v>
      </c>
      <c r="B155" s="1" t="s">
        <v>114</v>
      </c>
      <c r="C155" s="1">
        <v>17477870</v>
      </c>
      <c r="D155" s="4">
        <v>770.45</v>
      </c>
      <c r="E155" s="3">
        <v>0</v>
      </c>
      <c r="F155" s="3">
        <v>0</v>
      </c>
      <c r="G155" s="3">
        <v>104.4</v>
      </c>
      <c r="H155" s="3">
        <f>SUM(D155:G155)</f>
        <v>874.85</v>
      </c>
    </row>
    <row r="156" spans="1:8">
      <c r="A156" s="1">
        <v>20</v>
      </c>
      <c r="B156" s="1" t="s">
        <v>113</v>
      </c>
      <c r="C156" s="1">
        <v>3483813</v>
      </c>
      <c r="D156" s="4">
        <v>17540.62</v>
      </c>
      <c r="E156" s="3">
        <v>1456.45</v>
      </c>
      <c r="F156" s="9">
        <v>1670.15</v>
      </c>
      <c r="G156" s="3">
        <v>2034.84</v>
      </c>
      <c r="H156" s="3">
        <f>SUM(D156:G156)</f>
        <v>22702.06</v>
      </c>
    </row>
    <row r="157" spans="1:8">
      <c r="A157" s="1">
        <v>21</v>
      </c>
      <c r="B157" s="1" t="s">
        <v>112</v>
      </c>
      <c r="C157" s="1">
        <v>1812057</v>
      </c>
      <c r="D157" s="4">
        <v>829.35</v>
      </c>
      <c r="E157" s="3">
        <v>0</v>
      </c>
      <c r="F157" s="9">
        <v>248.22</v>
      </c>
      <c r="G157" s="3">
        <v>56.87</v>
      </c>
      <c r="H157" s="3">
        <f>SUM(D157:G157)</f>
        <v>1134.4399999999998</v>
      </c>
    </row>
    <row r="158" spans="1:8">
      <c r="A158" s="1">
        <v>22</v>
      </c>
      <c r="B158" s="1" t="s">
        <v>111</v>
      </c>
      <c r="C158" s="1">
        <v>9378655</v>
      </c>
      <c r="D158" s="4">
        <v>266961.96999999997</v>
      </c>
      <c r="E158" s="3">
        <v>21796.98</v>
      </c>
      <c r="F158" s="9">
        <v>34717</v>
      </c>
      <c r="G158" s="3">
        <v>29556.03</v>
      </c>
      <c r="H158" s="3">
        <f>SUM(D158:G158)</f>
        <v>353031.98</v>
      </c>
    </row>
    <row r="159" spans="1:8">
      <c r="A159" s="1">
        <v>23</v>
      </c>
      <c r="B159" s="1" t="s">
        <v>110</v>
      </c>
      <c r="C159" s="1">
        <v>5675351</v>
      </c>
      <c r="D159" s="4">
        <v>9307.66</v>
      </c>
      <c r="E159" s="3">
        <v>1056.29</v>
      </c>
      <c r="F159" s="9">
        <v>1120.3</v>
      </c>
      <c r="G159" s="3">
        <v>692.47</v>
      </c>
      <c r="H159" s="3">
        <f>SUM(D159:G159)</f>
        <v>12176.72</v>
      </c>
    </row>
    <row r="160" spans="1:8">
      <c r="A160" s="1">
        <v>24</v>
      </c>
      <c r="B160" s="1" t="s">
        <v>109</v>
      </c>
      <c r="C160" s="1">
        <v>7603610</v>
      </c>
      <c r="D160" s="4">
        <v>15735.04</v>
      </c>
      <c r="E160" s="3">
        <v>879.31</v>
      </c>
      <c r="F160" s="9">
        <v>2299.0700000000002</v>
      </c>
      <c r="G160" s="3">
        <v>2111.12</v>
      </c>
      <c r="H160" s="3">
        <f>SUM(D160:G160)</f>
        <v>21024.54</v>
      </c>
    </row>
    <row r="161" spans="1:8">
      <c r="A161" s="1">
        <v>25</v>
      </c>
      <c r="B161" s="1" t="s">
        <v>108</v>
      </c>
      <c r="C161" s="1">
        <v>18653126</v>
      </c>
      <c r="D161" s="4">
        <v>6650.84</v>
      </c>
      <c r="E161" s="3">
        <v>309.13</v>
      </c>
      <c r="F161" s="9">
        <v>1559.98</v>
      </c>
      <c r="G161" s="3">
        <v>2252.42</v>
      </c>
      <c r="H161" s="3">
        <f>SUM(D161:G161)</f>
        <v>10772.37</v>
      </c>
    </row>
    <row r="162" spans="1:8">
      <c r="A162" s="1">
        <v>26</v>
      </c>
      <c r="B162" s="1" t="s">
        <v>107</v>
      </c>
      <c r="C162" s="1">
        <v>8684656</v>
      </c>
      <c r="D162" s="4">
        <v>9720.5</v>
      </c>
      <c r="E162" s="3">
        <v>575.59</v>
      </c>
      <c r="F162" s="9">
        <v>1593.07</v>
      </c>
      <c r="G162" s="3">
        <v>813.36</v>
      </c>
      <c r="H162" s="3">
        <f>SUM(D162:G162)</f>
        <v>12702.52</v>
      </c>
    </row>
    <row r="163" spans="1:8">
      <c r="A163" s="1">
        <v>27</v>
      </c>
      <c r="B163" s="1" t="s">
        <v>106</v>
      </c>
      <c r="C163" s="1">
        <v>22284647</v>
      </c>
      <c r="D163" s="4">
        <v>10288.16</v>
      </c>
      <c r="E163" s="3">
        <v>972.55</v>
      </c>
      <c r="F163" s="9">
        <v>971.38</v>
      </c>
      <c r="G163" s="3">
        <v>1185.32</v>
      </c>
      <c r="H163" s="3">
        <f>SUM(D163:G163)</f>
        <v>13417.409999999998</v>
      </c>
    </row>
    <row r="164" spans="1:8">
      <c r="A164" s="1">
        <v>28</v>
      </c>
      <c r="B164" s="1" t="s">
        <v>105</v>
      </c>
      <c r="C164" s="1">
        <v>32164265</v>
      </c>
      <c r="D164" s="4">
        <v>7797.53</v>
      </c>
      <c r="E164" s="3">
        <v>434.86</v>
      </c>
      <c r="F164" s="9">
        <v>1242.51</v>
      </c>
      <c r="G164" s="3">
        <v>610.74</v>
      </c>
      <c r="H164" s="3">
        <f>SUM(D164:G164)</f>
        <v>10085.64</v>
      </c>
    </row>
    <row r="165" spans="1:8">
      <c r="A165" s="1">
        <v>29</v>
      </c>
      <c r="B165" s="1" t="s">
        <v>104</v>
      </c>
      <c r="C165" s="1">
        <v>34216590</v>
      </c>
      <c r="D165" s="4">
        <v>6726.58</v>
      </c>
      <c r="E165" s="3">
        <v>737.19</v>
      </c>
      <c r="F165" s="9">
        <v>894.41</v>
      </c>
      <c r="G165" s="3">
        <v>1349.61</v>
      </c>
      <c r="H165" s="3">
        <f>SUM(D165:G165)</f>
        <v>9707.7900000000009</v>
      </c>
    </row>
    <row r="166" spans="1:8">
      <c r="A166" s="1">
        <v>30</v>
      </c>
      <c r="B166" s="1" t="s">
        <v>103</v>
      </c>
      <c r="C166" s="1">
        <v>1817038</v>
      </c>
      <c r="D166" s="4">
        <v>57206.21</v>
      </c>
      <c r="E166" s="3">
        <v>4197.3999999999996</v>
      </c>
      <c r="F166" s="9">
        <v>6868.42</v>
      </c>
      <c r="G166" s="3">
        <v>6148.95</v>
      </c>
      <c r="H166" s="3">
        <f>SUM(D166:G166)</f>
        <v>74420.98</v>
      </c>
    </row>
    <row r="167" spans="1:8">
      <c r="A167" s="1">
        <v>31</v>
      </c>
      <c r="B167" s="1" t="s">
        <v>102</v>
      </c>
      <c r="C167" s="1">
        <v>8449480</v>
      </c>
      <c r="D167" s="4">
        <v>273.60000000000002</v>
      </c>
      <c r="E167" s="3">
        <v>0</v>
      </c>
      <c r="F167" s="3">
        <v>0</v>
      </c>
      <c r="G167" s="3">
        <v>0</v>
      </c>
      <c r="H167" s="3">
        <f t="shared" ref="H155:H174" si="4">SUM(D167:G167)</f>
        <v>273.60000000000002</v>
      </c>
    </row>
    <row r="168" spans="1:8">
      <c r="A168" s="1">
        <v>32</v>
      </c>
      <c r="B168" s="1" t="s">
        <v>101</v>
      </c>
      <c r="C168" s="1">
        <v>1801767</v>
      </c>
      <c r="D168" s="4">
        <v>71891.37</v>
      </c>
      <c r="E168" s="3">
        <v>4816.78</v>
      </c>
      <c r="F168" s="4">
        <v>9923.18</v>
      </c>
      <c r="G168" s="3">
        <v>7093.86</v>
      </c>
      <c r="H168" s="3">
        <f>SUM(D168:G168)</f>
        <v>93725.189999999988</v>
      </c>
    </row>
    <row r="169" spans="1:8">
      <c r="A169" s="1">
        <v>33</v>
      </c>
      <c r="B169" s="1" t="s">
        <v>100</v>
      </c>
      <c r="C169" s="1">
        <v>19245508</v>
      </c>
      <c r="D169" s="4">
        <v>13494.04</v>
      </c>
      <c r="E169" s="3">
        <v>1071.73</v>
      </c>
      <c r="F169" s="4">
        <v>1454.12</v>
      </c>
      <c r="G169" s="3">
        <v>1584.07</v>
      </c>
      <c r="H169" s="3">
        <f>SUM(D169:G169)</f>
        <v>17603.96</v>
      </c>
    </row>
    <row r="170" spans="1:8">
      <c r="A170" s="1">
        <v>34</v>
      </c>
      <c r="B170" s="1" t="s">
        <v>99</v>
      </c>
      <c r="C170" s="1">
        <v>17240539</v>
      </c>
      <c r="D170" s="4">
        <v>765.7</v>
      </c>
      <c r="E170" s="3">
        <v>45.45</v>
      </c>
      <c r="F170" s="4">
        <v>10.38</v>
      </c>
      <c r="G170" s="3">
        <v>43.71</v>
      </c>
      <c r="H170" s="3">
        <f>SUM(D170:G170)</f>
        <v>865.24000000000012</v>
      </c>
    </row>
    <row r="171" spans="1:8">
      <c r="A171" s="1">
        <v>35</v>
      </c>
      <c r="B171" s="1" t="s">
        <v>98</v>
      </c>
      <c r="C171" s="1">
        <v>30327099</v>
      </c>
      <c r="D171" s="4">
        <v>203.16</v>
      </c>
      <c r="E171" s="3">
        <v>6.8</v>
      </c>
      <c r="F171" s="3">
        <v>0</v>
      </c>
      <c r="G171" s="3">
        <v>32.840000000000003</v>
      </c>
      <c r="H171" s="3">
        <f>SUM(D171:G171)</f>
        <v>242.8</v>
      </c>
    </row>
    <row r="172" spans="1:8">
      <c r="A172" s="1">
        <v>36</v>
      </c>
      <c r="B172" s="1" t="s">
        <v>97</v>
      </c>
      <c r="C172" s="1">
        <v>10685645</v>
      </c>
      <c r="D172" s="4">
        <v>50694.28</v>
      </c>
      <c r="E172" s="3">
        <v>4019.33</v>
      </c>
      <c r="F172" s="4">
        <v>6975.43</v>
      </c>
      <c r="G172" s="3">
        <v>5209.7700000000004</v>
      </c>
      <c r="H172" s="3">
        <f>SUM(D172:G172)</f>
        <v>66898.81</v>
      </c>
    </row>
    <row r="173" spans="1:8">
      <c r="A173" s="1">
        <v>37</v>
      </c>
      <c r="B173" s="1" t="s">
        <v>96</v>
      </c>
      <c r="C173" s="1">
        <v>32391900</v>
      </c>
      <c r="D173" s="4">
        <v>981.09</v>
      </c>
      <c r="E173" s="3">
        <v>66.84</v>
      </c>
      <c r="F173" s="4">
        <v>164.01</v>
      </c>
      <c r="G173" s="3">
        <v>299.95999999999998</v>
      </c>
      <c r="H173" s="3">
        <f>SUM(D173:G173)</f>
        <v>1511.9</v>
      </c>
    </row>
    <row r="174" spans="1:8">
      <c r="A174" s="1">
        <v>38</v>
      </c>
      <c r="B174" s="1" t="s">
        <v>95</v>
      </c>
      <c r="C174" s="1">
        <v>17658176</v>
      </c>
      <c r="D174" s="4">
        <v>175331.41</v>
      </c>
      <c r="E174" s="3">
        <v>11066.93</v>
      </c>
      <c r="F174" s="4">
        <v>22586.23</v>
      </c>
      <c r="G174" s="3">
        <v>21661.37</v>
      </c>
      <c r="H174" s="3">
        <f>SUM(D174:G174)</f>
        <v>230645.94</v>
      </c>
    </row>
    <row r="175" spans="1:8">
      <c r="A175" s="1">
        <v>39</v>
      </c>
      <c r="B175" s="1" t="s">
        <v>93</v>
      </c>
      <c r="C175" s="1">
        <v>1827040</v>
      </c>
      <c r="D175" s="4">
        <v>38214.85</v>
      </c>
      <c r="E175" s="3">
        <v>2688.01</v>
      </c>
      <c r="F175" s="4">
        <f>148-21+6192.29</f>
        <v>6319.29</v>
      </c>
      <c r="G175" s="3">
        <f>4001.62+72.96</f>
        <v>4074.58</v>
      </c>
      <c r="H175" s="3">
        <f>SUM(D175:G175)</f>
        <v>51296.73</v>
      </c>
    </row>
    <row r="176" spans="1:8">
      <c r="A176" s="1">
        <v>40</v>
      </c>
      <c r="B176" s="1" t="s">
        <v>92</v>
      </c>
      <c r="C176" s="1">
        <v>38018684</v>
      </c>
      <c r="D176" s="4">
        <v>1331.87</v>
      </c>
      <c r="E176" s="3">
        <v>158.31</v>
      </c>
      <c r="F176" s="4">
        <v>64.08</v>
      </c>
      <c r="G176" s="3">
        <v>219.16</v>
      </c>
      <c r="H176" s="3">
        <f>SUM(D176:G176)</f>
        <v>1773.4199999999998</v>
      </c>
    </row>
    <row r="177" spans="1:8">
      <c r="A177" s="1">
        <v>41</v>
      </c>
      <c r="B177" s="1" t="s">
        <v>91</v>
      </c>
      <c r="C177" s="1">
        <v>14734147</v>
      </c>
      <c r="D177" s="4">
        <v>9611.16</v>
      </c>
      <c r="E177" s="3">
        <v>503.66</v>
      </c>
      <c r="F177" s="4">
        <v>1590.73</v>
      </c>
      <c r="G177" s="3">
        <v>1064.31</v>
      </c>
      <c r="H177" s="3">
        <f>SUM(D177:G177)</f>
        <v>12769.859999999999</v>
      </c>
    </row>
    <row r="178" spans="1:8">
      <c r="A178" s="1">
        <v>42</v>
      </c>
      <c r="B178" s="1" t="s">
        <v>90</v>
      </c>
      <c r="C178" s="1">
        <v>1854133</v>
      </c>
      <c r="D178" s="4">
        <v>4945.34</v>
      </c>
      <c r="E178" s="3">
        <v>342.74</v>
      </c>
      <c r="F178" s="4">
        <v>836.4</v>
      </c>
      <c r="G178" s="3">
        <v>685.63</v>
      </c>
      <c r="H178" s="3">
        <f>SUM(D178:G178)</f>
        <v>6810.11</v>
      </c>
    </row>
    <row r="179" spans="1:8">
      <c r="A179" s="1">
        <v>43</v>
      </c>
      <c r="B179" s="1" t="s">
        <v>89</v>
      </c>
      <c r="C179" s="1">
        <v>27732857</v>
      </c>
      <c r="D179" s="4">
        <v>5978.34</v>
      </c>
      <c r="E179" s="3">
        <v>457.12</v>
      </c>
      <c r="F179" s="4">
        <v>881.27</v>
      </c>
      <c r="G179" s="3">
        <v>728.51</v>
      </c>
      <c r="H179" s="3">
        <f>SUM(D179:G179)</f>
        <v>8045.24</v>
      </c>
    </row>
    <row r="180" spans="1:8">
      <c r="A180" s="1">
        <v>44</v>
      </c>
      <c r="B180" s="1" t="s">
        <v>88</v>
      </c>
      <c r="C180" s="1">
        <v>14576802</v>
      </c>
      <c r="D180" s="4">
        <v>2396.29</v>
      </c>
      <c r="E180" s="3">
        <v>178.63</v>
      </c>
      <c r="F180" s="4">
        <v>265.07</v>
      </c>
      <c r="G180" s="3">
        <v>641.13</v>
      </c>
      <c r="H180" s="3">
        <f>SUM(D180:G180)</f>
        <v>3481.1200000000003</v>
      </c>
    </row>
    <row r="181" spans="1:8">
      <c r="A181" s="1">
        <v>45</v>
      </c>
      <c r="B181" s="1" t="s">
        <v>87</v>
      </c>
      <c r="C181" s="1">
        <v>16774059</v>
      </c>
      <c r="D181" s="4">
        <v>6484.01</v>
      </c>
      <c r="E181" s="3">
        <v>191.19</v>
      </c>
      <c r="F181" s="4">
        <v>946.85</v>
      </c>
      <c r="G181" s="3">
        <v>783.13</v>
      </c>
      <c r="H181" s="3">
        <f>SUM(D181:G181)</f>
        <v>8405.18</v>
      </c>
    </row>
    <row r="182" spans="1:8">
      <c r="A182" s="1">
        <v>46</v>
      </c>
      <c r="B182" s="1" t="s">
        <v>86</v>
      </c>
      <c r="C182" s="1">
        <v>18987797</v>
      </c>
      <c r="D182" s="4">
        <v>4804.37</v>
      </c>
      <c r="E182" s="3">
        <v>383.56</v>
      </c>
      <c r="F182" s="4">
        <v>674.35</v>
      </c>
      <c r="G182" s="3">
        <v>760.32</v>
      </c>
      <c r="H182" s="3">
        <f>SUM(D182:G182)</f>
        <v>6622.6</v>
      </c>
    </row>
    <row r="183" spans="1:8">
      <c r="A183" s="1">
        <v>47</v>
      </c>
      <c r="B183" s="1" t="s">
        <v>85</v>
      </c>
      <c r="C183" s="1">
        <v>30068520</v>
      </c>
      <c r="D183" s="4">
        <v>7328.65</v>
      </c>
      <c r="E183" s="3">
        <v>638.77</v>
      </c>
      <c r="F183" s="4">
        <v>609.46</v>
      </c>
      <c r="G183" s="3">
        <v>771.57</v>
      </c>
      <c r="H183" s="3">
        <f>SUM(D183:G183)</f>
        <v>9348.4500000000007</v>
      </c>
    </row>
    <row r="184" spans="1:8">
      <c r="A184" s="1">
        <v>48</v>
      </c>
      <c r="B184" s="1" t="s">
        <v>84</v>
      </c>
      <c r="C184" s="1">
        <v>17275995</v>
      </c>
      <c r="D184" s="4">
        <v>3738.75</v>
      </c>
      <c r="E184" s="3">
        <v>121.12</v>
      </c>
      <c r="F184" s="4">
        <v>549.97</v>
      </c>
      <c r="G184" s="3">
        <v>334.36</v>
      </c>
      <c r="H184" s="3">
        <f>SUM(D184:G184)</f>
        <v>4744.2</v>
      </c>
    </row>
    <row r="185" spans="1:8">
      <c r="A185" s="1">
        <v>49</v>
      </c>
      <c r="B185" s="1" t="s">
        <v>83</v>
      </c>
      <c r="C185" s="1">
        <v>26561228</v>
      </c>
      <c r="D185" s="4">
        <v>78931.78</v>
      </c>
      <c r="E185" s="3">
        <v>6366.02</v>
      </c>
      <c r="F185" s="4">
        <v>9489.19</v>
      </c>
      <c r="G185" s="3">
        <v>9362.58</v>
      </c>
      <c r="H185" s="3">
        <f>SUM(D185:G185)</f>
        <v>104149.57</v>
      </c>
    </row>
    <row r="186" spans="1:8">
      <c r="A186" s="1">
        <v>50</v>
      </c>
      <c r="B186" s="1" t="s">
        <v>82</v>
      </c>
      <c r="C186" s="1">
        <v>4988881</v>
      </c>
      <c r="D186" s="4">
        <v>43456.26</v>
      </c>
      <c r="E186" s="3">
        <v>2901.58</v>
      </c>
      <c r="F186" s="4">
        <v>4964.67</v>
      </c>
      <c r="G186" s="3">
        <v>6017.98</v>
      </c>
      <c r="H186" s="3">
        <f>SUM(D186:G186)</f>
        <v>57340.490000000005</v>
      </c>
    </row>
    <row r="187" spans="1:8">
      <c r="A187" s="1">
        <v>51</v>
      </c>
      <c r="B187" s="1" t="s">
        <v>81</v>
      </c>
      <c r="C187" s="1">
        <v>14169353</v>
      </c>
      <c r="D187" s="4">
        <v>104423.16</v>
      </c>
      <c r="E187" s="3">
        <v>5712.45</v>
      </c>
      <c r="F187" s="4">
        <v>11861.34</v>
      </c>
      <c r="G187" s="3">
        <v>10429.93</v>
      </c>
      <c r="H187" s="3">
        <f>SUM(D187:G187)</f>
        <v>132426.88</v>
      </c>
    </row>
    <row r="188" spans="1:8">
      <c r="A188" s="1">
        <v>52</v>
      </c>
      <c r="B188" s="1" t="s">
        <v>80</v>
      </c>
      <c r="C188" s="1">
        <v>4119099</v>
      </c>
      <c r="D188" s="4">
        <v>17605.57</v>
      </c>
      <c r="E188" s="3">
        <v>1482.14</v>
      </c>
      <c r="F188" s="4">
        <v>3298.96</v>
      </c>
      <c r="G188" s="3">
        <v>2328.0300000000002</v>
      </c>
      <c r="H188" s="3">
        <f>SUM(D188:G188)</f>
        <v>24714.699999999997</v>
      </c>
    </row>
    <row r="189" spans="1:8">
      <c r="A189" s="1">
        <v>53</v>
      </c>
      <c r="B189" s="1" t="s">
        <v>79</v>
      </c>
      <c r="C189" s="1">
        <v>37686090</v>
      </c>
      <c r="D189" s="4">
        <v>1401.36</v>
      </c>
      <c r="E189" s="3">
        <v>121.3</v>
      </c>
      <c r="F189" s="4">
        <v>27.12</v>
      </c>
      <c r="G189" s="3">
        <v>279.77999999999997</v>
      </c>
      <c r="H189" s="3">
        <f>SUM(D189:G189)</f>
        <v>1829.5599999999997</v>
      </c>
    </row>
    <row r="190" spans="1:8">
      <c r="A190" s="1">
        <v>54</v>
      </c>
      <c r="B190" s="1" t="s">
        <v>78</v>
      </c>
      <c r="C190" s="1">
        <v>9640550</v>
      </c>
      <c r="D190" s="4">
        <v>2280.5100000000002</v>
      </c>
      <c r="E190" s="3">
        <v>262.44</v>
      </c>
      <c r="F190" s="4">
        <v>230.78</v>
      </c>
      <c r="G190" s="3">
        <v>319.77</v>
      </c>
      <c r="H190" s="3">
        <f>SUM(D190:G190)</f>
        <v>3093.5000000000005</v>
      </c>
    </row>
    <row r="191" spans="1:8">
      <c r="A191" s="1">
        <v>55</v>
      </c>
      <c r="B191" s="1" t="s">
        <v>77</v>
      </c>
      <c r="C191" s="1">
        <v>1703955</v>
      </c>
      <c r="D191" s="4">
        <v>10608.37</v>
      </c>
      <c r="E191" s="3">
        <v>1041.55</v>
      </c>
      <c r="F191" s="4">
        <v>1469.81</v>
      </c>
      <c r="G191" s="3">
        <v>702.03</v>
      </c>
      <c r="H191" s="3">
        <f>SUM(D191:G191)</f>
        <v>13821.76</v>
      </c>
    </row>
    <row r="192" spans="1:8">
      <c r="A192" s="1">
        <v>56</v>
      </c>
      <c r="B192" s="1" t="s">
        <v>76</v>
      </c>
      <c r="C192" s="1">
        <v>32305011</v>
      </c>
      <c r="D192" s="4">
        <v>135.26</v>
      </c>
      <c r="E192" s="3">
        <v>0</v>
      </c>
      <c r="F192" s="3">
        <v>0</v>
      </c>
      <c r="G192" s="3">
        <v>0</v>
      </c>
      <c r="H192" s="3">
        <f t="shared" ref="H192:H210" si="5">SUM(D192:G192)</f>
        <v>135.26</v>
      </c>
    </row>
    <row r="193" spans="1:8">
      <c r="A193" s="1">
        <v>57</v>
      </c>
      <c r="B193" s="1" t="s">
        <v>75</v>
      </c>
      <c r="C193" s="1">
        <v>32003447</v>
      </c>
      <c r="D193" s="4">
        <v>3394.64</v>
      </c>
      <c r="E193" s="3">
        <v>347.12</v>
      </c>
      <c r="F193" s="4">
        <v>321.89</v>
      </c>
      <c r="G193" s="3">
        <v>650.26</v>
      </c>
      <c r="H193" s="3">
        <f>SUM(D193:G193)</f>
        <v>4713.91</v>
      </c>
    </row>
    <row r="194" spans="1:8">
      <c r="A194" s="1">
        <v>58</v>
      </c>
      <c r="B194" s="1" t="s">
        <v>74</v>
      </c>
      <c r="C194" s="1">
        <v>17934239</v>
      </c>
      <c r="D194" s="4">
        <v>9169.91</v>
      </c>
      <c r="E194" s="3">
        <v>956.24</v>
      </c>
      <c r="F194" s="4">
        <v>1065.8599999999999</v>
      </c>
      <c r="G194" s="3">
        <v>1497.15</v>
      </c>
      <c r="H194" s="3">
        <f>SUM(D194:G194)</f>
        <v>12689.16</v>
      </c>
    </row>
    <row r="195" spans="1:8">
      <c r="A195" s="1">
        <v>59</v>
      </c>
      <c r="B195" s="1" t="s">
        <v>73</v>
      </c>
      <c r="C195" s="1">
        <v>30681729</v>
      </c>
      <c r="D195" s="4">
        <v>9575.8799999999992</v>
      </c>
      <c r="E195" s="3">
        <v>601.42999999999995</v>
      </c>
      <c r="F195" s="4">
        <v>1817.31</v>
      </c>
      <c r="G195" s="3">
        <v>815.59</v>
      </c>
      <c r="H195" s="3">
        <f>SUM(D195:G195)</f>
        <v>12810.21</v>
      </c>
    </row>
    <row r="196" spans="1:8">
      <c r="A196" s="1">
        <v>60</v>
      </c>
      <c r="B196" s="1" t="s">
        <v>72</v>
      </c>
      <c r="C196" s="1">
        <v>14941630</v>
      </c>
      <c r="D196" s="4">
        <v>9182.0400000000009</v>
      </c>
      <c r="E196" s="3">
        <v>649.54999999999995</v>
      </c>
      <c r="F196" s="4">
        <v>1111.97</v>
      </c>
      <c r="G196" s="3">
        <v>834.41</v>
      </c>
      <c r="H196" s="3">
        <f>SUM(D196:G196)</f>
        <v>11777.97</v>
      </c>
    </row>
    <row r="197" spans="1:8">
      <c r="A197" s="1">
        <v>61</v>
      </c>
      <c r="B197" s="1" t="s">
        <v>71</v>
      </c>
      <c r="C197" s="1">
        <v>13580791</v>
      </c>
      <c r="D197" s="4">
        <v>20.309999999999999</v>
      </c>
      <c r="E197" s="3">
        <v>0</v>
      </c>
      <c r="F197" s="3">
        <v>0</v>
      </c>
      <c r="G197" s="3">
        <v>0</v>
      </c>
      <c r="H197" s="3">
        <f t="shared" si="5"/>
        <v>20.309999999999999</v>
      </c>
    </row>
    <row r="198" spans="1:8">
      <c r="A198" s="1">
        <v>62</v>
      </c>
      <c r="B198" s="1" t="s">
        <v>70</v>
      </c>
      <c r="C198" s="1">
        <v>1817046</v>
      </c>
      <c r="D198" s="4">
        <v>8785.18</v>
      </c>
      <c r="E198" s="3">
        <v>275.05</v>
      </c>
      <c r="F198" s="4">
        <v>769.47</v>
      </c>
      <c r="G198" s="3">
        <v>997.09</v>
      </c>
      <c r="H198" s="3">
        <f>SUM(D198:G198)</f>
        <v>10826.789999999999</v>
      </c>
    </row>
    <row r="199" spans="1:8">
      <c r="A199" s="1">
        <v>63</v>
      </c>
      <c r="B199" s="1" t="s">
        <v>69</v>
      </c>
      <c r="C199" s="1">
        <v>22819120</v>
      </c>
      <c r="D199" s="4">
        <v>8387.5499999999993</v>
      </c>
      <c r="E199" s="3">
        <v>600.19000000000005</v>
      </c>
      <c r="F199" s="4">
        <v>1105.5899999999999</v>
      </c>
      <c r="G199" s="3">
        <v>870.44</v>
      </c>
      <c r="H199" s="3">
        <f>SUM(D199:G199)</f>
        <v>10963.77</v>
      </c>
    </row>
    <row r="200" spans="1:8">
      <c r="A200" s="1">
        <v>64</v>
      </c>
      <c r="B200" s="1" t="s">
        <v>68</v>
      </c>
      <c r="C200" s="1">
        <v>10730215</v>
      </c>
      <c r="D200" s="4">
        <v>35439.449999999997</v>
      </c>
      <c r="E200" s="3">
        <v>2037.79</v>
      </c>
      <c r="F200" s="4">
        <v>6292.26</v>
      </c>
      <c r="G200" s="3">
        <v>4321.3500000000004</v>
      </c>
      <c r="H200" s="3">
        <f>SUM(D200:G200)</f>
        <v>48090.85</v>
      </c>
    </row>
    <row r="201" spans="1:8">
      <c r="A201" s="1">
        <v>65</v>
      </c>
      <c r="B201" s="1" t="s">
        <v>67</v>
      </c>
      <c r="C201" s="1">
        <v>9925965</v>
      </c>
      <c r="D201" s="4">
        <v>816.21</v>
      </c>
      <c r="E201" s="3">
        <v>92.21</v>
      </c>
      <c r="F201" s="4">
        <v>191.92</v>
      </c>
      <c r="G201" s="3">
        <v>92.14</v>
      </c>
      <c r="H201" s="3">
        <f>SUM(D201:G201)</f>
        <v>1192.4800000000002</v>
      </c>
    </row>
    <row r="202" spans="1:8">
      <c r="A202" s="1">
        <v>66</v>
      </c>
      <c r="B202" s="1" t="s">
        <v>66</v>
      </c>
      <c r="C202" s="1">
        <v>30174289</v>
      </c>
      <c r="D202" s="4">
        <v>710.52</v>
      </c>
      <c r="E202" s="3">
        <v>0</v>
      </c>
      <c r="F202" s="3">
        <v>0</v>
      </c>
      <c r="G202" s="3">
        <v>0</v>
      </c>
      <c r="H202" s="3">
        <f t="shared" si="5"/>
        <v>710.52</v>
      </c>
    </row>
    <row r="203" spans="1:8">
      <c r="A203" s="1">
        <v>67</v>
      </c>
      <c r="B203" s="1" t="s">
        <v>65</v>
      </c>
      <c r="C203" s="1">
        <v>1816857</v>
      </c>
      <c r="D203" s="4">
        <v>1781.96</v>
      </c>
      <c r="E203" s="3">
        <v>251.08</v>
      </c>
      <c r="F203" s="4">
        <v>159.71</v>
      </c>
      <c r="G203" s="3">
        <v>207.14</v>
      </c>
      <c r="H203" s="3">
        <f>SUM(D203:G203)</f>
        <v>2399.89</v>
      </c>
    </row>
    <row r="204" spans="1:8">
      <c r="A204" s="1">
        <v>68</v>
      </c>
      <c r="B204" s="1" t="s">
        <v>64</v>
      </c>
      <c r="C204" s="1">
        <v>35315710</v>
      </c>
      <c r="D204" s="4">
        <v>3609.01</v>
      </c>
      <c r="E204" s="3">
        <v>200.12</v>
      </c>
      <c r="F204" s="4">
        <v>606.24</v>
      </c>
      <c r="G204" s="3">
        <v>575.36</v>
      </c>
      <c r="H204" s="3">
        <f>SUM(D204:G204)</f>
        <v>4990.7299999999996</v>
      </c>
    </row>
    <row r="205" spans="1:8">
      <c r="A205" s="1">
        <v>69</v>
      </c>
      <c r="B205" s="1" t="s">
        <v>63</v>
      </c>
      <c r="C205" s="1">
        <v>18505766</v>
      </c>
      <c r="D205" s="4">
        <v>3613.52</v>
      </c>
      <c r="E205" s="3">
        <v>288.02</v>
      </c>
      <c r="F205" s="4">
        <v>356.85</v>
      </c>
      <c r="G205" s="3">
        <v>382.44</v>
      </c>
      <c r="H205" s="3">
        <f>SUM(D205:G205)</f>
        <v>4640.83</v>
      </c>
    </row>
    <row r="206" spans="1:8">
      <c r="A206" s="1">
        <v>70</v>
      </c>
      <c r="B206" s="1" t="s">
        <v>62</v>
      </c>
      <c r="C206" s="1">
        <v>22593359</v>
      </c>
      <c r="D206" s="4">
        <v>1138.73</v>
      </c>
      <c r="E206" s="3">
        <v>100.13</v>
      </c>
      <c r="F206" s="4">
        <v>136.57</v>
      </c>
      <c r="G206" s="3">
        <v>68.05</v>
      </c>
      <c r="H206" s="3">
        <f>SUM(D206:G206)</f>
        <v>1443.48</v>
      </c>
    </row>
    <row r="207" spans="1:8">
      <c r="A207" s="1">
        <v>71</v>
      </c>
      <c r="B207" s="1" t="s">
        <v>61</v>
      </c>
      <c r="C207" s="1">
        <v>1854060</v>
      </c>
      <c r="D207" s="4">
        <v>23581.33</v>
      </c>
      <c r="E207" s="3">
        <v>1530.82</v>
      </c>
      <c r="F207" s="4">
        <v>2606.64</v>
      </c>
      <c r="G207" s="3">
        <v>2809.96</v>
      </c>
      <c r="H207" s="3">
        <f>SUM(D207:G207)</f>
        <v>30528.75</v>
      </c>
    </row>
    <row r="208" spans="1:8">
      <c r="A208" s="1">
        <v>72</v>
      </c>
      <c r="B208" s="1" t="s">
        <v>60</v>
      </c>
      <c r="C208" s="1">
        <v>16240875</v>
      </c>
      <c r="D208" s="4">
        <v>10753.53</v>
      </c>
      <c r="E208" s="3">
        <v>752.97</v>
      </c>
      <c r="F208" s="4">
        <v>1189.1300000000001</v>
      </c>
      <c r="G208" s="3">
        <v>1062.55</v>
      </c>
      <c r="H208" s="3">
        <f>SUM(D208:G208)</f>
        <v>13758.18</v>
      </c>
    </row>
    <row r="209" spans="1:8">
      <c r="A209" s="1">
        <v>73</v>
      </c>
      <c r="B209" s="1" t="s">
        <v>59</v>
      </c>
      <c r="C209" s="1">
        <v>28015893</v>
      </c>
      <c r="D209" s="4">
        <v>3079.96</v>
      </c>
      <c r="E209" s="3">
        <v>238.53</v>
      </c>
      <c r="F209" s="4">
        <v>911.79</v>
      </c>
      <c r="G209" s="3">
        <v>634.91999999999996</v>
      </c>
      <c r="H209" s="3">
        <f>SUM(D209:G209)</f>
        <v>4865.2000000000007</v>
      </c>
    </row>
    <row r="210" spans="1:8">
      <c r="A210" s="1">
        <v>74</v>
      </c>
      <c r="B210" s="1" t="s">
        <v>58</v>
      </c>
      <c r="C210" s="1">
        <v>32334211</v>
      </c>
      <c r="D210" s="4">
        <v>22179.22</v>
      </c>
      <c r="E210" s="3">
        <v>1491.94</v>
      </c>
      <c r="F210" s="4">
        <v>3357.6</v>
      </c>
      <c r="G210" s="3">
        <v>2893.12</v>
      </c>
      <c r="H210" s="3">
        <f>SUM(D210:G210)</f>
        <v>29921.879999999997</v>
      </c>
    </row>
    <row r="211" spans="1:8">
      <c r="A211" s="1">
        <v>75</v>
      </c>
      <c r="B211" s="1" t="s">
        <v>57</v>
      </c>
      <c r="C211" s="1">
        <v>11492731</v>
      </c>
      <c r="D211" s="4">
        <v>641.44000000000005</v>
      </c>
      <c r="E211" s="3">
        <v>66.400000000000006</v>
      </c>
      <c r="F211" s="4">
        <v>73.650000000000006</v>
      </c>
      <c r="G211" s="3">
        <v>103.15</v>
      </c>
      <c r="H211" s="3">
        <f>SUM(D211:G211)</f>
        <v>884.64</v>
      </c>
    </row>
    <row r="212" spans="1:8">
      <c r="A212" s="1">
        <v>76</v>
      </c>
      <c r="B212" s="1" t="s">
        <v>56</v>
      </c>
      <c r="C212" s="1">
        <v>3285140</v>
      </c>
      <c r="D212" s="4">
        <v>3411.14</v>
      </c>
      <c r="E212" s="3">
        <v>433.64</v>
      </c>
      <c r="F212" s="4">
        <v>306.98</v>
      </c>
      <c r="G212" s="3">
        <v>608.21</v>
      </c>
      <c r="H212" s="3">
        <f>SUM(D212:G212)</f>
        <v>4759.97</v>
      </c>
    </row>
    <row r="213" spans="1:8">
      <c r="A213" s="1">
        <v>77</v>
      </c>
      <c r="B213" s="1" t="s">
        <v>55</v>
      </c>
      <c r="C213" s="1">
        <v>1851706</v>
      </c>
      <c r="D213" s="4">
        <v>1267.03</v>
      </c>
      <c r="E213" s="3">
        <v>57.25</v>
      </c>
      <c r="F213" s="4">
        <v>85.78</v>
      </c>
      <c r="G213" s="3">
        <v>79.03</v>
      </c>
      <c r="H213" s="3">
        <f>SUM(D213:G213)</f>
        <v>1489.09</v>
      </c>
    </row>
    <row r="214" spans="1:8">
      <c r="A214" s="1">
        <v>78</v>
      </c>
      <c r="B214" s="1" t="s">
        <v>54</v>
      </c>
      <c r="C214" s="1">
        <v>278757591</v>
      </c>
      <c r="D214" s="4">
        <v>1763.59</v>
      </c>
      <c r="E214" s="3">
        <v>141.01</v>
      </c>
      <c r="F214" s="4">
        <v>107.23</v>
      </c>
      <c r="G214" s="3">
        <v>137.30000000000001</v>
      </c>
      <c r="H214" s="3">
        <f>SUM(D214:G214)</f>
        <v>2149.13</v>
      </c>
    </row>
    <row r="215" spans="1:8">
      <c r="A215" s="1">
        <v>79</v>
      </c>
      <c r="B215" s="1" t="s">
        <v>53</v>
      </c>
      <c r="C215" s="1">
        <v>4250360</v>
      </c>
      <c r="D215" s="4">
        <v>2295.39</v>
      </c>
      <c r="E215" s="3">
        <v>124.61</v>
      </c>
      <c r="F215" s="4">
        <v>418.82</v>
      </c>
      <c r="G215" s="3">
        <v>238.11</v>
      </c>
      <c r="H215" s="3">
        <f>SUM(D215:G215)</f>
        <v>3076.9300000000003</v>
      </c>
    </row>
    <row r="216" spans="1:8">
      <c r="A216" s="1">
        <v>80</v>
      </c>
      <c r="B216" s="1" t="s">
        <v>52</v>
      </c>
      <c r="C216" s="1">
        <v>32245084</v>
      </c>
      <c r="D216" s="4">
        <v>7012.46</v>
      </c>
      <c r="E216" s="3">
        <v>489.14</v>
      </c>
      <c r="F216" s="4">
        <v>522.16</v>
      </c>
      <c r="G216" s="3">
        <v>1257.67</v>
      </c>
      <c r="H216" s="3">
        <f>SUM(D216:G216)</f>
        <v>9281.43</v>
      </c>
    </row>
    <row r="217" spans="1:8">
      <c r="A217" s="1">
        <v>81</v>
      </c>
      <c r="B217" s="1" t="s">
        <v>51</v>
      </c>
      <c r="C217" s="1">
        <v>1817259</v>
      </c>
      <c r="D217" s="4">
        <v>6345.08</v>
      </c>
      <c r="E217" s="3">
        <v>403.06</v>
      </c>
      <c r="F217" s="4">
        <v>1124.26</v>
      </c>
      <c r="G217" s="3">
        <v>902.11</v>
      </c>
      <c r="H217" s="3">
        <f>SUM(D217:G217)</f>
        <v>8774.51</v>
      </c>
    </row>
    <row r="218" spans="1:8">
      <c r="A218" s="1">
        <v>82</v>
      </c>
      <c r="B218" s="1" t="s">
        <v>50</v>
      </c>
      <c r="C218" s="1">
        <v>39078579</v>
      </c>
      <c r="D218" s="4">
        <v>239.75</v>
      </c>
      <c r="E218" s="3">
        <v>0</v>
      </c>
      <c r="F218" s="3">
        <v>0</v>
      </c>
      <c r="G218" s="3">
        <v>23.48</v>
      </c>
      <c r="H218" s="3">
        <f>SUM(D218:G218)</f>
        <v>263.23</v>
      </c>
    </row>
    <row r="219" spans="1:8">
      <c r="A219" s="1">
        <v>83</v>
      </c>
      <c r="B219" s="1" t="s">
        <v>49</v>
      </c>
      <c r="C219" s="1">
        <v>24856974</v>
      </c>
      <c r="D219" s="4">
        <v>7.81</v>
      </c>
      <c r="E219" s="3">
        <v>0</v>
      </c>
      <c r="F219" s="3">
        <v>0</v>
      </c>
      <c r="G219" s="3">
        <v>0</v>
      </c>
      <c r="H219" s="3">
        <f t="shared" ref="H211:H233" si="6">SUM(D219:G219)</f>
        <v>7.81</v>
      </c>
    </row>
    <row r="220" spans="1:8">
      <c r="A220" s="1">
        <v>84</v>
      </c>
      <c r="B220" s="1" t="s">
        <v>48</v>
      </c>
      <c r="C220" s="1">
        <v>1808005</v>
      </c>
      <c r="D220" s="4">
        <v>75599.37</v>
      </c>
      <c r="E220" s="3">
        <v>5348.58</v>
      </c>
      <c r="F220" s="4">
        <v>10922.42</v>
      </c>
      <c r="G220" s="3">
        <v>8831.57</v>
      </c>
      <c r="H220" s="3">
        <f>SUM(D220:G220)</f>
        <v>100701.94</v>
      </c>
    </row>
    <row r="221" spans="1:8">
      <c r="A221" s="1">
        <v>85</v>
      </c>
      <c r="B221" s="1" t="s">
        <v>47</v>
      </c>
      <c r="C221" s="1">
        <v>36630430</v>
      </c>
      <c r="D221" s="4">
        <v>3908.11</v>
      </c>
      <c r="E221" s="3">
        <v>260.64</v>
      </c>
      <c r="F221" s="4">
        <v>731.28</v>
      </c>
      <c r="G221" s="3">
        <v>368.69</v>
      </c>
      <c r="H221" s="3">
        <f>SUM(D221:G221)</f>
        <v>5268.7199999999993</v>
      </c>
    </row>
    <row r="222" spans="1:8">
      <c r="A222" s="1">
        <v>86</v>
      </c>
      <c r="B222" s="1" t="s">
        <v>46</v>
      </c>
      <c r="C222" s="1">
        <v>24374444</v>
      </c>
      <c r="D222" s="4">
        <v>1828.78</v>
      </c>
      <c r="E222" s="3">
        <v>321.94</v>
      </c>
      <c r="F222" s="4">
        <v>49.26</v>
      </c>
      <c r="G222" s="3">
        <v>175.03</v>
      </c>
      <c r="H222" s="3">
        <f>SUM(D222:G222)</f>
        <v>2375.0100000000002</v>
      </c>
    </row>
    <row r="223" spans="1:8">
      <c r="A223" s="1">
        <v>87</v>
      </c>
      <c r="B223" s="1" t="s">
        <v>45</v>
      </c>
      <c r="C223" s="1">
        <v>39993910</v>
      </c>
      <c r="D223" s="4">
        <v>2756.95</v>
      </c>
      <c r="E223" s="3">
        <v>129.38999999999999</v>
      </c>
      <c r="F223" s="4">
        <v>566.65</v>
      </c>
      <c r="G223" s="3">
        <v>332.92</v>
      </c>
      <c r="H223" s="3">
        <f>SUM(D223:G223)</f>
        <v>3785.91</v>
      </c>
    </row>
    <row r="224" spans="1:8">
      <c r="A224" s="1">
        <v>88</v>
      </c>
      <c r="B224" s="1" t="s">
        <v>44</v>
      </c>
      <c r="C224" s="1">
        <v>22626561</v>
      </c>
      <c r="D224" s="4">
        <v>2707.26</v>
      </c>
      <c r="E224" s="3">
        <v>157.97</v>
      </c>
      <c r="F224" s="3">
        <v>0</v>
      </c>
      <c r="G224" s="3">
        <v>444.88</v>
      </c>
      <c r="H224" s="3">
        <f>SUM(D224:G224)</f>
        <v>3310.11</v>
      </c>
    </row>
    <row r="225" spans="1:8">
      <c r="A225" s="1">
        <v>89</v>
      </c>
      <c r="B225" s="1" t="s">
        <v>43</v>
      </c>
      <c r="C225" s="1">
        <v>1818319</v>
      </c>
      <c r="D225" s="4">
        <v>262.20999999999998</v>
      </c>
      <c r="E225" s="3">
        <v>170.68</v>
      </c>
      <c r="F225" s="4">
        <v>268.72000000000003</v>
      </c>
      <c r="G225" s="3">
        <v>26.43</v>
      </c>
      <c r="H225" s="3">
        <f>SUM(D225:G225)</f>
        <v>728.04</v>
      </c>
    </row>
    <row r="226" spans="1:8">
      <c r="A226" s="1">
        <v>90</v>
      </c>
      <c r="B226" s="1" t="s">
        <v>42</v>
      </c>
      <c r="C226" s="1">
        <v>2802337</v>
      </c>
      <c r="D226" s="4">
        <v>2123.13</v>
      </c>
      <c r="E226" s="3">
        <v>193.38</v>
      </c>
      <c r="F226" s="4">
        <v>184.61</v>
      </c>
      <c r="G226" s="3">
        <v>228.77</v>
      </c>
      <c r="H226" s="3">
        <f>SUM(D226:G226)</f>
        <v>2729.8900000000003</v>
      </c>
    </row>
    <row r="227" spans="1:8">
      <c r="A227" s="1">
        <v>91</v>
      </c>
      <c r="B227" s="1" t="s">
        <v>41</v>
      </c>
      <c r="C227" s="1">
        <v>10146683</v>
      </c>
      <c r="D227" s="4">
        <v>6338.31</v>
      </c>
      <c r="E227" s="3">
        <v>246.76</v>
      </c>
      <c r="F227" s="4">
        <v>957.74</v>
      </c>
      <c r="G227" s="3">
        <v>1094.31</v>
      </c>
      <c r="H227" s="3">
        <f>SUM(D227:G227)</f>
        <v>8637.1200000000008</v>
      </c>
    </row>
    <row r="228" spans="1:8">
      <c r="A228" s="1">
        <v>92</v>
      </c>
      <c r="B228" s="1" t="s">
        <v>40</v>
      </c>
      <c r="C228" s="1">
        <v>33794420</v>
      </c>
      <c r="D228" s="4">
        <v>4045.85</v>
      </c>
      <c r="E228" s="3">
        <v>379.97</v>
      </c>
      <c r="F228" s="4">
        <v>738.41</v>
      </c>
      <c r="G228" s="3">
        <v>440.37</v>
      </c>
      <c r="H228" s="3">
        <f>SUM(D228:G228)</f>
        <v>5604.5999999999995</v>
      </c>
    </row>
    <row r="229" spans="1:8">
      <c r="A229" s="1">
        <v>93</v>
      </c>
      <c r="B229" s="1" t="s">
        <v>39</v>
      </c>
      <c r="C229" s="1">
        <v>24023630</v>
      </c>
      <c r="D229" s="4">
        <v>13684.41</v>
      </c>
      <c r="E229" s="3">
        <v>1206</v>
      </c>
      <c r="F229" s="4">
        <v>2519.96</v>
      </c>
      <c r="G229" s="3">
        <v>1177.43</v>
      </c>
      <c r="H229" s="3">
        <f>SUM(D229:G229)</f>
        <v>18587.8</v>
      </c>
    </row>
    <row r="230" spans="1:8">
      <c r="A230" s="1">
        <v>94</v>
      </c>
      <c r="B230" s="1" t="s">
        <v>38</v>
      </c>
      <c r="C230" s="1">
        <v>26573672</v>
      </c>
      <c r="D230" s="4">
        <v>3266.08</v>
      </c>
      <c r="E230" s="3">
        <v>136.66999999999999</v>
      </c>
      <c r="F230" s="4">
        <v>613.58000000000004</v>
      </c>
      <c r="G230" s="3">
        <v>323.97000000000003</v>
      </c>
      <c r="H230" s="3">
        <f>SUM(D230:G230)</f>
        <v>4340.3</v>
      </c>
    </row>
    <row r="231" spans="1:8">
      <c r="A231" s="1">
        <v>95</v>
      </c>
      <c r="B231" s="1" t="s">
        <v>37</v>
      </c>
      <c r="C231" s="1">
        <v>11350443</v>
      </c>
      <c r="D231" s="4">
        <v>4063.37</v>
      </c>
      <c r="E231" s="3">
        <v>290.93</v>
      </c>
      <c r="F231" s="4">
        <v>274.27</v>
      </c>
      <c r="G231" s="3">
        <v>404.49</v>
      </c>
      <c r="H231" s="3">
        <f>SUM(D231:G231)</f>
        <v>5033.0599999999995</v>
      </c>
    </row>
    <row r="232" spans="1:8">
      <c r="A232" s="1">
        <v>96</v>
      </c>
      <c r="B232" s="1" t="s">
        <v>36</v>
      </c>
      <c r="C232" s="1">
        <v>11169316</v>
      </c>
      <c r="D232" s="4">
        <v>31437.93</v>
      </c>
      <c r="E232" s="3">
        <v>2186.58</v>
      </c>
      <c r="F232" s="4">
        <v>3354.02</v>
      </c>
      <c r="G232" s="3">
        <v>3543.52</v>
      </c>
      <c r="H232" s="3">
        <f>SUM(D232:G232)</f>
        <v>40522.049999999996</v>
      </c>
    </row>
    <row r="233" spans="1:8">
      <c r="A233" s="1">
        <v>97</v>
      </c>
      <c r="B233" s="1" t="s">
        <v>35</v>
      </c>
      <c r="C233" s="1">
        <v>32391896</v>
      </c>
      <c r="D233" s="4">
        <v>176.75</v>
      </c>
      <c r="E233" s="3">
        <v>0</v>
      </c>
      <c r="F233" s="3">
        <v>0</v>
      </c>
      <c r="G233" s="3">
        <v>0</v>
      </c>
      <c r="H233" s="3">
        <f t="shared" si="6"/>
        <v>176.75</v>
      </c>
    </row>
    <row r="234" spans="1:8">
      <c r="A234" s="1">
        <v>98</v>
      </c>
      <c r="B234" s="1" t="s">
        <v>34</v>
      </c>
      <c r="C234" s="1">
        <v>6553450</v>
      </c>
      <c r="D234" s="4">
        <v>727.43</v>
      </c>
      <c r="E234" s="3">
        <v>52.13</v>
      </c>
      <c r="F234" s="4">
        <v>63.99</v>
      </c>
      <c r="G234" s="3">
        <v>92.86</v>
      </c>
      <c r="H234" s="3">
        <f>SUM(D234:G234)</f>
        <v>936.41</v>
      </c>
    </row>
    <row r="235" spans="1:8">
      <c r="A235" s="1">
        <v>99</v>
      </c>
      <c r="B235" s="1" t="s">
        <v>33</v>
      </c>
      <c r="C235" s="1">
        <v>14537781</v>
      </c>
      <c r="D235" s="4">
        <v>20762.89</v>
      </c>
      <c r="E235" s="3">
        <v>1151.73</v>
      </c>
      <c r="F235" s="4">
        <v>3518.17</v>
      </c>
      <c r="G235" s="3">
        <v>1726.47</v>
      </c>
      <c r="H235" s="3">
        <f>SUM(D235:G235)</f>
        <v>27159.260000000002</v>
      </c>
    </row>
    <row r="236" spans="1:8">
      <c r="A236" s="1">
        <v>100</v>
      </c>
      <c r="B236" s="1" t="s">
        <v>32</v>
      </c>
      <c r="C236" s="1">
        <v>32072382</v>
      </c>
      <c r="D236" s="4">
        <v>10163.75</v>
      </c>
      <c r="E236" s="3">
        <v>785.45</v>
      </c>
      <c r="F236" s="4">
        <v>1037.5999999999999</v>
      </c>
      <c r="G236" s="3">
        <v>1037.22</v>
      </c>
      <c r="H236" s="3">
        <f>SUM(D236:G236)</f>
        <v>13024.02</v>
      </c>
    </row>
    <row r="237" spans="1:8">
      <c r="A237" s="1">
        <v>101</v>
      </c>
      <c r="B237" s="1" t="s">
        <v>31</v>
      </c>
      <c r="C237" s="1">
        <v>2505000</v>
      </c>
      <c r="D237" s="4">
        <v>10157.65</v>
      </c>
      <c r="E237" s="3">
        <v>662.44</v>
      </c>
      <c r="F237" s="4">
        <v>1236</v>
      </c>
      <c r="G237" s="3">
        <v>793.47</v>
      </c>
      <c r="H237" s="3">
        <f>SUM(D237:G237)</f>
        <v>12849.56</v>
      </c>
    </row>
    <row r="238" spans="1:8">
      <c r="A238" s="1">
        <v>102</v>
      </c>
      <c r="B238" s="1" t="s">
        <v>30</v>
      </c>
      <c r="C238" s="1">
        <v>1845631</v>
      </c>
      <c r="D238" s="4">
        <v>71452.59</v>
      </c>
      <c r="E238" s="3">
        <v>5160.87</v>
      </c>
      <c r="F238" s="4">
        <v>9777.32</v>
      </c>
      <c r="G238" s="3">
        <v>7821.81</v>
      </c>
      <c r="H238" s="3">
        <f>SUM(D238:G238)</f>
        <v>94212.59</v>
      </c>
    </row>
    <row r="239" spans="1:8">
      <c r="A239" s="1">
        <v>103</v>
      </c>
      <c r="B239" s="1" t="s">
        <v>29</v>
      </c>
      <c r="C239" s="1">
        <v>28435056</v>
      </c>
      <c r="D239" s="4">
        <v>8821.99</v>
      </c>
      <c r="E239" s="3">
        <v>595.35</v>
      </c>
      <c r="F239" s="4">
        <v>906.84</v>
      </c>
      <c r="G239" s="3">
        <v>1227.1500000000001</v>
      </c>
      <c r="H239" s="3">
        <f>SUM(D239:G239)</f>
        <v>11551.33</v>
      </c>
    </row>
    <row r="240" spans="1:8">
      <c r="A240" s="1">
        <v>104</v>
      </c>
      <c r="B240" s="1" t="s">
        <v>28</v>
      </c>
      <c r="C240" s="1">
        <v>3596251</v>
      </c>
      <c r="D240" s="4">
        <v>161346.57</v>
      </c>
      <c r="E240" s="3">
        <v>12839.06</v>
      </c>
      <c r="F240" s="4">
        <v>20730.48</v>
      </c>
      <c r="G240" s="3">
        <v>21330.3</v>
      </c>
      <c r="H240" s="3">
        <f>SUM(D240:G240)</f>
        <v>216246.41</v>
      </c>
    </row>
    <row r="241" spans="1:8">
      <c r="A241" s="1">
        <v>105</v>
      </c>
      <c r="B241" s="1" t="s">
        <v>27</v>
      </c>
      <c r="C241" s="1">
        <v>18826413</v>
      </c>
      <c r="D241" s="4">
        <v>9227.52</v>
      </c>
      <c r="E241" s="3">
        <v>865.24</v>
      </c>
      <c r="F241" s="4">
        <v>1302.18</v>
      </c>
      <c r="G241" s="3">
        <v>887.34</v>
      </c>
      <c r="H241" s="3">
        <f>SUM(D241:G241)</f>
        <v>12282.28</v>
      </c>
    </row>
    <row r="242" spans="1:8">
      <c r="A242" s="1">
        <v>106</v>
      </c>
      <c r="B242" s="1" t="s">
        <v>26</v>
      </c>
      <c r="C242" s="1">
        <v>36311172</v>
      </c>
      <c r="D242" s="4">
        <v>3916.95</v>
      </c>
      <c r="E242" s="3">
        <v>154.04</v>
      </c>
      <c r="F242" s="3">
        <v>0</v>
      </c>
      <c r="G242" s="3">
        <v>0</v>
      </c>
      <c r="H242" s="3">
        <f t="shared" ref="H234:H258" si="7">SUM(D242:G242)</f>
        <v>4070.99</v>
      </c>
    </row>
    <row r="243" spans="1:8">
      <c r="A243" s="1">
        <v>107</v>
      </c>
      <c r="B243" s="1" t="s">
        <v>25</v>
      </c>
      <c r="C243" s="1">
        <v>35123910</v>
      </c>
      <c r="D243" s="4">
        <v>974.66</v>
      </c>
      <c r="E243" s="3">
        <v>53.42</v>
      </c>
      <c r="F243" s="3">
        <v>0</v>
      </c>
      <c r="G243" s="3">
        <v>62.78</v>
      </c>
      <c r="H243" s="3">
        <f>SUM(D243:G243)</f>
        <v>1090.8599999999999</v>
      </c>
    </row>
    <row r="244" spans="1:8">
      <c r="A244" s="1">
        <v>108</v>
      </c>
      <c r="B244" s="1" t="s">
        <v>24</v>
      </c>
      <c r="C244" s="1">
        <v>6687486</v>
      </c>
      <c r="D244" s="4">
        <v>9726.76</v>
      </c>
      <c r="E244" s="3">
        <v>801.86</v>
      </c>
      <c r="F244" s="4">
        <v>1173.27</v>
      </c>
      <c r="G244" s="3">
        <v>1182.17</v>
      </c>
      <c r="H244" s="3">
        <f>SUM(D244:G244)</f>
        <v>12884.060000000001</v>
      </c>
    </row>
    <row r="245" spans="1:8">
      <c r="A245" s="1">
        <v>109</v>
      </c>
      <c r="B245" s="1" t="s">
        <v>23</v>
      </c>
      <c r="C245" s="1">
        <v>2800620</v>
      </c>
      <c r="D245" s="4">
        <v>20651.59</v>
      </c>
      <c r="E245" s="3">
        <v>1593.02</v>
      </c>
      <c r="F245" s="4">
        <v>2835.33</v>
      </c>
      <c r="G245" s="3">
        <v>2287.89</v>
      </c>
      <c r="H245" s="3">
        <f>SUM(D245:G245)</f>
        <v>27367.83</v>
      </c>
    </row>
    <row r="246" spans="1:8">
      <c r="A246" s="1">
        <v>110</v>
      </c>
      <c r="B246" s="1" t="s">
        <v>22</v>
      </c>
      <c r="C246" s="1">
        <v>32561591</v>
      </c>
      <c r="D246" s="4">
        <v>12196.9</v>
      </c>
      <c r="E246" s="3">
        <v>709.29</v>
      </c>
      <c r="F246" s="4">
        <v>2018.75</v>
      </c>
      <c r="G246" s="3">
        <v>980.7</v>
      </c>
      <c r="H246" s="3">
        <f>SUM(D246:G246)</f>
        <v>15905.64</v>
      </c>
    </row>
    <row r="247" spans="1:8">
      <c r="A247" s="1">
        <v>111</v>
      </c>
      <c r="B247" s="1" t="s">
        <v>21</v>
      </c>
      <c r="C247" s="1">
        <v>32377182</v>
      </c>
      <c r="D247" s="4">
        <v>9049.81</v>
      </c>
      <c r="E247" s="3">
        <v>604.71</v>
      </c>
      <c r="F247" s="4">
        <v>508.18</v>
      </c>
      <c r="G247" s="3">
        <v>0</v>
      </c>
      <c r="H247" s="3">
        <f t="shared" si="7"/>
        <v>10162.700000000001</v>
      </c>
    </row>
    <row r="248" spans="1:8">
      <c r="A248" s="1">
        <v>112</v>
      </c>
      <c r="B248" s="1" t="s">
        <v>20</v>
      </c>
      <c r="C248" s="1">
        <v>29199220</v>
      </c>
      <c r="D248" s="4">
        <v>283.3</v>
      </c>
      <c r="E248" s="3">
        <v>35.33</v>
      </c>
      <c r="F248" s="4">
        <v>142.75</v>
      </c>
      <c r="G248" s="3">
        <v>13.06</v>
      </c>
      <c r="H248" s="3">
        <f>SUM(D248:G248)</f>
        <v>474.44</v>
      </c>
    </row>
    <row r="249" spans="1:8">
      <c r="A249" s="1">
        <v>113</v>
      </c>
      <c r="B249" s="1" t="s">
        <v>19</v>
      </c>
      <c r="C249" s="1">
        <v>1817348</v>
      </c>
      <c r="D249" s="4">
        <v>828.97</v>
      </c>
      <c r="E249" s="3">
        <v>0</v>
      </c>
      <c r="F249" s="4">
        <v>53.86</v>
      </c>
      <c r="G249" s="3">
        <v>256.25</v>
      </c>
      <c r="H249" s="3">
        <f>SUM(D249:G249)</f>
        <v>1139.08</v>
      </c>
    </row>
    <row r="250" spans="1:8">
      <c r="A250" s="1">
        <v>114</v>
      </c>
      <c r="B250" s="1" t="s">
        <v>18</v>
      </c>
      <c r="C250" s="1">
        <v>10662447</v>
      </c>
      <c r="D250" s="4">
        <v>7908.09</v>
      </c>
      <c r="E250" s="3">
        <v>622.19000000000005</v>
      </c>
      <c r="F250" s="4">
        <v>891.42</v>
      </c>
      <c r="G250" s="3">
        <v>1031.99</v>
      </c>
      <c r="H250" s="3">
        <f>SUM(D250:G250)</f>
        <v>10453.69</v>
      </c>
    </row>
    <row r="251" spans="1:8">
      <c r="A251" s="1">
        <v>115</v>
      </c>
      <c r="B251" s="1" t="s">
        <v>17</v>
      </c>
      <c r="C251" s="1">
        <v>38319849</v>
      </c>
      <c r="D251" s="4">
        <v>156.24</v>
      </c>
      <c r="E251" s="3">
        <v>14.14</v>
      </c>
      <c r="F251" s="3">
        <v>0</v>
      </c>
      <c r="G251" s="3">
        <v>0</v>
      </c>
      <c r="H251" s="3">
        <f t="shared" si="7"/>
        <v>170.38</v>
      </c>
    </row>
    <row r="252" spans="1:8">
      <c r="A252" s="1">
        <v>116</v>
      </c>
      <c r="B252" s="1" t="s">
        <v>16</v>
      </c>
      <c r="C252" s="1">
        <v>22389180</v>
      </c>
      <c r="D252" s="4">
        <v>10308.89</v>
      </c>
      <c r="E252" s="3">
        <v>790.23</v>
      </c>
      <c r="F252" s="4">
        <v>1537.42</v>
      </c>
      <c r="G252" s="3">
        <v>1248.75</v>
      </c>
      <c r="H252" s="3">
        <f>SUM(D252:G252)</f>
        <v>13885.289999999999</v>
      </c>
    </row>
    <row r="253" spans="1:8">
      <c r="A253" s="1">
        <v>117</v>
      </c>
      <c r="B253" s="1" t="s">
        <v>15</v>
      </c>
      <c r="C253" s="1">
        <v>1817577</v>
      </c>
      <c r="D253" s="4">
        <v>1191.77</v>
      </c>
      <c r="E253" s="3">
        <v>79.5</v>
      </c>
      <c r="F253" s="4">
        <v>50.8</v>
      </c>
      <c r="G253" s="3">
        <v>298.5</v>
      </c>
      <c r="H253" s="3">
        <f>SUM(D253:G253)</f>
        <v>1620.57</v>
      </c>
    </row>
    <row r="254" spans="1:8">
      <c r="A254" s="1">
        <v>118</v>
      </c>
      <c r="B254" s="1" t="s">
        <v>14</v>
      </c>
      <c r="C254" s="1">
        <v>1853162</v>
      </c>
      <c r="D254" s="4">
        <v>4043.93</v>
      </c>
      <c r="E254" s="3">
        <v>238.49</v>
      </c>
      <c r="F254" s="4">
        <v>1035.83</v>
      </c>
      <c r="G254" s="3">
        <v>559.66999999999996</v>
      </c>
      <c r="H254" s="3">
        <f>SUM(D254:G254)</f>
        <v>5877.92</v>
      </c>
    </row>
    <row r="255" spans="1:8">
      <c r="A255" s="1">
        <v>119</v>
      </c>
      <c r="B255" s="1" t="s">
        <v>13</v>
      </c>
      <c r="C255" s="1">
        <v>16696007</v>
      </c>
      <c r="D255" s="4">
        <v>15075.23</v>
      </c>
      <c r="E255" s="3">
        <v>921.82</v>
      </c>
      <c r="F255" s="4">
        <v>2228.94</v>
      </c>
      <c r="G255" s="3">
        <v>1659.25</v>
      </c>
      <c r="H255" s="3">
        <f>SUM(D255:G255)</f>
        <v>19885.239999999998</v>
      </c>
    </row>
    <row r="256" spans="1:8">
      <c r="A256" s="1">
        <v>120</v>
      </c>
      <c r="B256" s="1" t="s">
        <v>12</v>
      </c>
      <c r="C256" s="1">
        <v>10110477</v>
      </c>
      <c r="D256" s="4">
        <v>138228.78</v>
      </c>
      <c r="E256" s="3">
        <v>9651.02</v>
      </c>
      <c r="F256" s="4">
        <v>20522.400000000001</v>
      </c>
      <c r="G256" s="3">
        <v>16817.689999999999</v>
      </c>
      <c r="H256" s="3">
        <f>SUM(D256:G256)</f>
        <v>185219.88999999998</v>
      </c>
    </row>
    <row r="257" spans="1:8">
      <c r="A257" s="1">
        <v>121</v>
      </c>
      <c r="B257" s="1" t="s">
        <v>11</v>
      </c>
      <c r="C257" s="1">
        <v>30789144</v>
      </c>
      <c r="D257" s="4">
        <v>4403.82</v>
      </c>
      <c r="E257" s="3">
        <v>441.16</v>
      </c>
      <c r="F257" s="4">
        <v>642.30999999999995</v>
      </c>
      <c r="G257" s="3">
        <v>482.05</v>
      </c>
      <c r="H257" s="3">
        <f>SUM(D257:G257)</f>
        <v>5969.3399999999992</v>
      </c>
    </row>
    <row r="258" spans="1:8">
      <c r="A258" s="1">
        <v>122</v>
      </c>
      <c r="B258" s="1" t="s">
        <v>10</v>
      </c>
      <c r="C258" s="1">
        <v>17853983</v>
      </c>
      <c r="D258" s="4">
        <v>1247.1099999999999</v>
      </c>
      <c r="E258" s="3">
        <v>0</v>
      </c>
      <c r="F258" s="3">
        <v>0</v>
      </c>
      <c r="G258" s="3">
        <v>0</v>
      </c>
      <c r="H258" s="3">
        <f t="shared" si="7"/>
        <v>1247.1099999999999</v>
      </c>
    </row>
    <row r="259" spans="1:8">
      <c r="A259" s="1">
        <v>123</v>
      </c>
      <c r="B259" s="1" t="s">
        <v>9</v>
      </c>
      <c r="C259" s="1">
        <v>39112530</v>
      </c>
      <c r="D259" s="4">
        <v>1488.19</v>
      </c>
      <c r="E259" s="3">
        <v>185.2</v>
      </c>
      <c r="F259" s="4">
        <v>67.97</v>
      </c>
      <c r="G259" s="3">
        <v>223.32</v>
      </c>
      <c r="H259" s="3">
        <f>SUM(D259:G259)</f>
        <v>1964.68</v>
      </c>
    </row>
    <row r="260" spans="1:8">
      <c r="A260" s="1">
        <v>124</v>
      </c>
      <c r="B260" s="1" t="s">
        <v>8</v>
      </c>
      <c r="C260" s="1">
        <v>26169322</v>
      </c>
      <c r="D260" s="4">
        <v>9343.33</v>
      </c>
      <c r="E260" s="3">
        <v>460.73</v>
      </c>
      <c r="F260" s="4">
        <v>710.9</v>
      </c>
      <c r="G260" s="3">
        <v>657.53</v>
      </c>
      <c r="H260" s="3">
        <f>SUM(D260:G260)</f>
        <v>11172.49</v>
      </c>
    </row>
    <row r="264" spans="1:8">
      <c r="B264" t="s">
        <v>141</v>
      </c>
    </row>
    <row r="267" spans="1:8" s="7" customFormat="1" ht="30">
      <c r="A267" s="5" t="s">
        <v>0</v>
      </c>
      <c r="B267" s="5" t="s">
        <v>1</v>
      </c>
      <c r="C267" s="5" t="s">
        <v>2</v>
      </c>
      <c r="D267" s="8" t="s">
        <v>3</v>
      </c>
      <c r="E267" s="6" t="s">
        <v>4</v>
      </c>
      <c r="F267" s="6" t="s">
        <v>5</v>
      </c>
      <c r="G267" s="6" t="s">
        <v>6</v>
      </c>
      <c r="H267" s="8" t="s">
        <v>7</v>
      </c>
    </row>
    <row r="268" spans="1:8">
      <c r="A268" s="1">
        <v>1</v>
      </c>
      <c r="B268" s="1" t="s">
        <v>137</v>
      </c>
      <c r="C268" s="1">
        <v>7446141</v>
      </c>
      <c r="D268" s="4">
        <v>1040.47</v>
      </c>
      <c r="E268" s="3">
        <v>0</v>
      </c>
      <c r="F268" s="3">
        <v>0</v>
      </c>
      <c r="G268" s="3">
        <v>0</v>
      </c>
      <c r="H268" s="3">
        <f t="shared" ref="H268:H273" si="8">SUM(D268:G268)</f>
        <v>1040.47</v>
      </c>
    </row>
    <row r="269" spans="1:8">
      <c r="A269" s="1">
        <v>2</v>
      </c>
      <c r="B269" s="1" t="s">
        <v>134</v>
      </c>
      <c r="C269" s="1">
        <v>4548538</v>
      </c>
      <c r="D269" s="4">
        <v>1591.06</v>
      </c>
      <c r="E269" s="3">
        <v>0</v>
      </c>
      <c r="F269" s="4">
        <v>150.59</v>
      </c>
      <c r="G269" s="3">
        <v>0</v>
      </c>
      <c r="H269" s="3">
        <f t="shared" si="8"/>
        <v>1741.6499999999999</v>
      </c>
    </row>
    <row r="270" spans="1:8">
      <c r="A270" s="1">
        <v>3</v>
      </c>
      <c r="B270" s="1" t="s">
        <v>138</v>
      </c>
      <c r="C270" s="1">
        <v>2487647</v>
      </c>
      <c r="D270" s="4">
        <v>12430.09</v>
      </c>
      <c r="E270" s="3">
        <v>0</v>
      </c>
      <c r="F270" s="4">
        <v>1934.56</v>
      </c>
      <c r="G270" s="3">
        <v>1614.33</v>
      </c>
      <c r="H270" s="3">
        <f>SUM(D270:G270)</f>
        <v>15978.98</v>
      </c>
    </row>
    <row r="271" spans="1:8">
      <c r="A271" s="1">
        <v>4</v>
      </c>
      <c r="B271" s="1" t="s">
        <v>135</v>
      </c>
      <c r="C271" s="1">
        <v>4663448</v>
      </c>
      <c r="D271" s="4">
        <v>38131.47</v>
      </c>
      <c r="E271" s="3">
        <v>2406.23</v>
      </c>
      <c r="F271" s="4">
        <v>785.03</v>
      </c>
      <c r="G271" s="3">
        <v>3377.04</v>
      </c>
      <c r="H271" s="3">
        <f>SUM(D271:G271)</f>
        <v>44699.770000000004</v>
      </c>
    </row>
    <row r="272" spans="1:8">
      <c r="A272" s="1">
        <v>5</v>
      </c>
      <c r="B272" s="1" t="s">
        <v>133</v>
      </c>
      <c r="C272" s="1">
        <v>4483447</v>
      </c>
      <c r="D272" s="4">
        <v>19638.68</v>
      </c>
      <c r="E272" s="3">
        <v>0</v>
      </c>
      <c r="F272" s="4">
        <v>2599.8200000000002</v>
      </c>
      <c r="G272" s="3">
        <v>3038.63</v>
      </c>
      <c r="H272" s="3">
        <f>SUM(D272:G272)</f>
        <v>25277.13</v>
      </c>
    </row>
    <row r="273" spans="1:8">
      <c r="A273" s="1">
        <v>6</v>
      </c>
      <c r="B273" s="1" t="s">
        <v>136</v>
      </c>
      <c r="C273" s="1">
        <v>5189300</v>
      </c>
      <c r="D273" s="4">
        <v>2262</v>
      </c>
      <c r="E273" s="3">
        <v>0</v>
      </c>
      <c r="F273" s="3">
        <v>0</v>
      </c>
      <c r="G273" s="3">
        <v>0</v>
      </c>
      <c r="H273" s="3">
        <f t="shared" si="8"/>
        <v>2262</v>
      </c>
    </row>
    <row r="277" spans="1:8">
      <c r="B277" t="s">
        <v>142</v>
      </c>
    </row>
    <row r="280" spans="1:8" s="7" customFormat="1" ht="30">
      <c r="A280" s="5" t="s">
        <v>0</v>
      </c>
      <c r="B280" s="5" t="s">
        <v>1</v>
      </c>
      <c r="C280" s="5" t="s">
        <v>2</v>
      </c>
      <c r="D280" s="8" t="s">
        <v>3</v>
      </c>
      <c r="E280" s="6" t="s">
        <v>4</v>
      </c>
      <c r="F280" s="6" t="s">
        <v>5</v>
      </c>
      <c r="G280" s="6" t="s">
        <v>6</v>
      </c>
      <c r="H280" s="8" t="s">
        <v>7</v>
      </c>
    </row>
    <row r="281" spans="1:8">
      <c r="A281" s="1">
        <v>1</v>
      </c>
      <c r="B281" s="1" t="s">
        <v>119</v>
      </c>
      <c r="C281" s="1">
        <v>1803830</v>
      </c>
      <c r="D281" s="4">
        <v>13133232.289999999</v>
      </c>
      <c r="E281" s="3">
        <v>4257542.57</v>
      </c>
      <c r="F281" s="3">
        <v>0</v>
      </c>
      <c r="G281" s="3">
        <v>1172000.7</v>
      </c>
      <c r="H281" s="3">
        <f>SUM(D281:G281)</f>
        <v>18562775.559999999</v>
      </c>
    </row>
    <row r="282" spans="1:8">
      <c r="A282" s="1">
        <v>2</v>
      </c>
      <c r="B282" s="1" t="s">
        <v>111</v>
      </c>
      <c r="C282" s="1">
        <v>9378655</v>
      </c>
      <c r="D282" s="4">
        <v>1684899.94</v>
      </c>
      <c r="E282" s="3">
        <v>59568.4</v>
      </c>
      <c r="F282" s="3">
        <v>0</v>
      </c>
      <c r="G282" s="3">
        <v>0</v>
      </c>
      <c r="H282" s="3">
        <f t="shared" ref="H281:H285" si="9">SUM(D282:G282)</f>
        <v>1744468.3399999999</v>
      </c>
    </row>
    <row r="283" spans="1:8">
      <c r="A283" s="1">
        <v>3</v>
      </c>
      <c r="B283" s="1" t="s">
        <v>81</v>
      </c>
      <c r="C283" s="1">
        <v>14169353</v>
      </c>
      <c r="D283" s="4">
        <v>566738.73</v>
      </c>
      <c r="E283" s="3">
        <v>23827.360000000001</v>
      </c>
      <c r="F283" s="3">
        <v>0</v>
      </c>
      <c r="G283" s="3">
        <v>0</v>
      </c>
      <c r="H283" s="3">
        <f t="shared" si="9"/>
        <v>590566.09</v>
      </c>
    </row>
    <row r="284" spans="1:8">
      <c r="A284" s="1">
        <v>4</v>
      </c>
      <c r="B284" s="1" t="s">
        <v>48</v>
      </c>
      <c r="C284" s="1">
        <v>1808005</v>
      </c>
      <c r="D284" s="4">
        <v>124081.83</v>
      </c>
      <c r="E284" s="3">
        <v>0</v>
      </c>
      <c r="F284" s="3">
        <v>0</v>
      </c>
      <c r="G284" s="3">
        <v>0</v>
      </c>
      <c r="H284" s="3">
        <f t="shared" si="9"/>
        <v>124081.83</v>
      </c>
    </row>
    <row r="285" spans="1:8">
      <c r="A285" s="1">
        <v>5</v>
      </c>
      <c r="B285" s="1" t="s">
        <v>12</v>
      </c>
      <c r="C285" s="1">
        <v>10110477</v>
      </c>
      <c r="D285" s="4">
        <v>185695.18</v>
      </c>
      <c r="E285" s="3">
        <v>0</v>
      </c>
      <c r="F285" s="3">
        <v>0</v>
      </c>
      <c r="G285" s="3">
        <v>0</v>
      </c>
      <c r="H285" s="3">
        <f t="shared" si="9"/>
        <v>185695.18</v>
      </c>
    </row>
    <row r="289" spans="1:8">
      <c r="B289" t="s">
        <v>143</v>
      </c>
    </row>
    <row r="292" spans="1:8" s="7" customFormat="1" ht="30">
      <c r="A292" s="5" t="s">
        <v>0</v>
      </c>
      <c r="B292" s="5" t="s">
        <v>1</v>
      </c>
      <c r="C292" s="5" t="s">
        <v>2</v>
      </c>
      <c r="D292" s="8" t="s">
        <v>3</v>
      </c>
      <c r="E292" s="6" t="s">
        <v>4</v>
      </c>
      <c r="F292" s="6" t="s">
        <v>5</v>
      </c>
      <c r="G292" s="6" t="s">
        <v>6</v>
      </c>
      <c r="H292" s="8" t="s">
        <v>7</v>
      </c>
    </row>
    <row r="293" spans="1:8">
      <c r="A293" s="1">
        <v>1</v>
      </c>
      <c r="B293" s="1" t="s">
        <v>132</v>
      </c>
      <c r="C293" s="1">
        <v>16439143</v>
      </c>
      <c r="D293" s="4">
        <v>107701.34</v>
      </c>
      <c r="E293" s="3">
        <v>23019.34</v>
      </c>
      <c r="F293" s="4">
        <v>11512.29</v>
      </c>
      <c r="G293" s="3">
        <v>10704.32</v>
      </c>
      <c r="H293" s="3">
        <f>SUM(D293:G293)</f>
        <v>152937.29</v>
      </c>
    </row>
    <row r="294" spans="1:8">
      <c r="A294" s="1">
        <v>2</v>
      </c>
      <c r="B294" s="1" t="s">
        <v>131</v>
      </c>
      <c r="C294" s="1">
        <v>24923569</v>
      </c>
      <c r="D294" s="4">
        <v>16728.32</v>
      </c>
      <c r="E294" s="3">
        <v>9392.0499999999993</v>
      </c>
      <c r="F294" s="4">
        <v>1496.97</v>
      </c>
      <c r="G294" s="3">
        <v>1213.54</v>
      </c>
      <c r="H294" s="3">
        <f>SUM(D294:G294)</f>
        <v>28830.880000000001</v>
      </c>
    </row>
    <row r="295" spans="1:8">
      <c r="A295" s="1">
        <v>3</v>
      </c>
      <c r="B295" s="1" t="s">
        <v>130</v>
      </c>
      <c r="C295" s="1">
        <v>21518073</v>
      </c>
      <c r="D295" s="4">
        <v>38910.46</v>
      </c>
      <c r="E295" s="3">
        <v>8886.48</v>
      </c>
      <c r="F295" s="4">
        <v>6073.97</v>
      </c>
      <c r="G295" s="3">
        <v>4510.7</v>
      </c>
      <c r="H295" s="3">
        <f>SUM(D295:G295)</f>
        <v>58381.61</v>
      </c>
    </row>
    <row r="296" spans="1:8">
      <c r="A296" s="1">
        <v>4</v>
      </c>
      <c r="B296" s="1" t="s">
        <v>129</v>
      </c>
      <c r="C296" s="1">
        <v>30068490</v>
      </c>
      <c r="D296" s="4">
        <v>5098.62</v>
      </c>
      <c r="E296" s="3">
        <v>953.7</v>
      </c>
      <c r="F296" s="4">
        <v>1279.45</v>
      </c>
      <c r="G296" s="3">
        <v>1342.9</v>
      </c>
      <c r="H296" s="3">
        <f>SUM(D296:G296)</f>
        <v>8674.67</v>
      </c>
    </row>
    <row r="297" spans="1:8">
      <c r="A297" s="1">
        <v>5</v>
      </c>
      <c r="B297" s="1" t="s">
        <v>128</v>
      </c>
      <c r="C297" s="1">
        <v>29434776</v>
      </c>
      <c r="D297" s="4">
        <v>32953.410000000003</v>
      </c>
      <c r="E297" s="3">
        <v>8544.69</v>
      </c>
      <c r="F297" s="4">
        <v>7030.63</v>
      </c>
      <c r="G297" s="3">
        <v>6084.37</v>
      </c>
      <c r="H297" s="3">
        <f>SUM(D297:G297)</f>
        <v>54613.100000000006</v>
      </c>
    </row>
    <row r="298" spans="1:8">
      <c r="A298" s="1">
        <v>6</v>
      </c>
      <c r="B298" s="1" t="s">
        <v>127</v>
      </c>
      <c r="C298" s="1">
        <v>35845008</v>
      </c>
      <c r="D298" s="4">
        <v>59097.24</v>
      </c>
      <c r="E298" s="3">
        <v>10494.71</v>
      </c>
      <c r="F298" s="4">
        <v>8295.84</v>
      </c>
      <c r="G298" s="3">
        <v>6833.84</v>
      </c>
      <c r="H298" s="3">
        <f>SUM(D298:G298)</f>
        <v>84721.62999999999</v>
      </c>
    </row>
    <row r="299" spans="1:8">
      <c r="A299" s="1">
        <v>7</v>
      </c>
      <c r="B299" s="1" t="s">
        <v>126</v>
      </c>
      <c r="C299" s="1">
        <v>14632376</v>
      </c>
      <c r="D299" s="4">
        <v>4246.57</v>
      </c>
      <c r="E299" s="3">
        <v>1501.77</v>
      </c>
      <c r="F299" s="4">
        <v>988.65</v>
      </c>
      <c r="G299" s="3">
        <v>666.71</v>
      </c>
      <c r="H299" s="3">
        <f>SUM(D299:G299)</f>
        <v>7403.7</v>
      </c>
    </row>
    <row r="300" spans="1:8">
      <c r="A300" s="1">
        <v>8</v>
      </c>
      <c r="B300" s="1" t="s">
        <v>125</v>
      </c>
      <c r="C300" s="1">
        <v>4119927</v>
      </c>
      <c r="D300" s="4">
        <v>492650.28</v>
      </c>
      <c r="E300" s="3">
        <v>52156.24</v>
      </c>
      <c r="F300" s="4">
        <v>42623.96</v>
      </c>
      <c r="G300" s="3">
        <v>52864.47</v>
      </c>
      <c r="H300" s="3">
        <f>SUM(D300:G300)</f>
        <v>640294.94999999995</v>
      </c>
    </row>
    <row r="301" spans="1:8">
      <c r="A301" s="1">
        <v>9</v>
      </c>
      <c r="B301" s="1" t="s">
        <v>124</v>
      </c>
      <c r="C301" s="1">
        <v>3038433</v>
      </c>
      <c r="D301" s="4">
        <v>67594.62</v>
      </c>
      <c r="E301" s="3">
        <v>13358.76</v>
      </c>
      <c r="F301" s="4">
        <v>10434.66</v>
      </c>
      <c r="G301" s="3">
        <v>8889.56</v>
      </c>
      <c r="H301" s="3">
        <f>SUM(D301:G301)</f>
        <v>100277.59999999999</v>
      </c>
    </row>
    <row r="302" spans="1:8">
      <c r="A302" s="1">
        <v>10</v>
      </c>
      <c r="B302" s="1" t="s">
        <v>123</v>
      </c>
      <c r="C302" s="1">
        <v>1827120</v>
      </c>
      <c r="D302" s="4">
        <v>6398.45</v>
      </c>
      <c r="E302" s="3">
        <v>1585.02</v>
      </c>
      <c r="F302" s="4">
        <v>959.84</v>
      </c>
      <c r="G302" s="3">
        <v>790.84</v>
      </c>
      <c r="H302" s="3">
        <f>SUM(D302:G302)</f>
        <v>9734.15</v>
      </c>
    </row>
    <row r="303" spans="1:8">
      <c r="A303" s="1">
        <v>11</v>
      </c>
      <c r="B303" s="1" t="s">
        <v>122</v>
      </c>
      <c r="C303" s="1">
        <v>9497370</v>
      </c>
      <c r="D303" s="4">
        <v>38329.32</v>
      </c>
      <c r="E303" s="3">
        <v>7520.93</v>
      </c>
      <c r="F303" s="4">
        <v>5528.28</v>
      </c>
      <c r="G303" s="3">
        <v>4421.6499999999996</v>
      </c>
      <c r="H303" s="3">
        <f>SUM(D303:G303)</f>
        <v>55800.18</v>
      </c>
    </row>
    <row r="304" spans="1:8">
      <c r="A304" s="1">
        <v>12</v>
      </c>
      <c r="B304" s="1" t="s">
        <v>121</v>
      </c>
      <c r="C304" s="1">
        <v>1852426</v>
      </c>
      <c r="D304" s="4">
        <v>19690.23</v>
      </c>
      <c r="E304" s="3">
        <v>2249.63</v>
      </c>
      <c r="F304" s="4">
        <v>2041.31</v>
      </c>
      <c r="G304" s="3">
        <v>1307.56</v>
      </c>
      <c r="H304" s="3">
        <f>SUM(D304:G304)</f>
        <v>25288.730000000003</v>
      </c>
    </row>
    <row r="305" spans="1:8">
      <c r="A305" s="1">
        <v>13</v>
      </c>
      <c r="B305" s="1" t="s">
        <v>120</v>
      </c>
      <c r="C305" s="1">
        <v>43120043</v>
      </c>
      <c r="D305" s="4">
        <v>6522.84</v>
      </c>
      <c r="E305" s="3">
        <v>1897.54</v>
      </c>
      <c r="F305" s="4">
        <v>1292.83</v>
      </c>
      <c r="G305" s="3">
        <v>967.18</v>
      </c>
      <c r="H305" s="3">
        <f>SUM(D305:G305)</f>
        <v>10680.390000000001</v>
      </c>
    </row>
    <row r="306" spans="1:8">
      <c r="A306" s="1">
        <v>14</v>
      </c>
      <c r="B306" s="1" t="s">
        <v>119</v>
      </c>
      <c r="C306" s="1">
        <v>1803830</v>
      </c>
      <c r="D306" s="4">
        <v>2355718.7200000002</v>
      </c>
      <c r="E306" s="3">
        <v>470166.97</v>
      </c>
      <c r="F306" s="4">
        <v>391175.16</v>
      </c>
      <c r="G306" s="3">
        <v>292108.11</v>
      </c>
      <c r="H306" s="3">
        <f>SUM(D306:G306)</f>
        <v>3509168.9600000004</v>
      </c>
    </row>
    <row r="307" spans="1:8">
      <c r="A307" s="1">
        <v>15</v>
      </c>
      <c r="B307" s="1" t="s">
        <v>118</v>
      </c>
      <c r="C307" s="1">
        <v>2483408</v>
      </c>
      <c r="D307" s="4">
        <v>124508.88</v>
      </c>
      <c r="E307" s="3">
        <v>24572.74</v>
      </c>
      <c r="F307" s="4">
        <v>21442.87</v>
      </c>
      <c r="G307" s="3">
        <v>18093.150000000001</v>
      </c>
      <c r="H307" s="3">
        <f>SUM(D307:G307)</f>
        <v>188617.63999999998</v>
      </c>
    </row>
    <row r="308" spans="1:8">
      <c r="A308" s="1">
        <v>16</v>
      </c>
      <c r="B308" s="1" t="s">
        <v>117</v>
      </c>
      <c r="C308" s="1">
        <v>18491083</v>
      </c>
      <c r="D308" s="4">
        <v>18394.73</v>
      </c>
      <c r="E308" s="3">
        <v>5351.97</v>
      </c>
      <c r="F308" s="4">
        <v>3993.99</v>
      </c>
      <c r="G308" s="3">
        <v>2297.86</v>
      </c>
      <c r="H308" s="3">
        <f>SUM(D308:G308)</f>
        <v>30038.550000000003</v>
      </c>
    </row>
    <row r="309" spans="1:8">
      <c r="A309" s="1">
        <v>17</v>
      </c>
      <c r="B309" s="1" t="s">
        <v>116</v>
      </c>
      <c r="C309" s="1">
        <v>4988636</v>
      </c>
      <c r="D309" s="4">
        <v>35714.53</v>
      </c>
      <c r="E309" s="3">
        <v>6323.74</v>
      </c>
      <c r="F309" s="4">
        <v>4532.62</v>
      </c>
      <c r="G309" s="3">
        <v>4264.68</v>
      </c>
      <c r="H309" s="3">
        <f>SUM(D309:G309)</f>
        <v>50835.57</v>
      </c>
    </row>
    <row r="310" spans="1:8">
      <c r="A310" s="1">
        <v>18</v>
      </c>
      <c r="B310" s="1" t="s">
        <v>115</v>
      </c>
      <c r="C310" s="1">
        <v>22784316</v>
      </c>
      <c r="D310" s="4">
        <v>15867.33</v>
      </c>
      <c r="E310" s="3">
        <v>5225.76</v>
      </c>
      <c r="F310" s="4">
        <v>5392.14</v>
      </c>
      <c r="G310" s="3">
        <v>4059.67</v>
      </c>
      <c r="H310" s="3">
        <f>SUM(D310:G310)</f>
        <v>30544.9</v>
      </c>
    </row>
    <row r="311" spans="1:8">
      <c r="A311" s="1">
        <v>19</v>
      </c>
      <c r="B311" s="1" t="s">
        <v>114</v>
      </c>
      <c r="C311" s="1">
        <v>17477870</v>
      </c>
      <c r="D311" s="4">
        <v>148.72999999999999</v>
      </c>
      <c r="E311" s="3">
        <v>0</v>
      </c>
      <c r="F311" s="3">
        <v>0</v>
      </c>
      <c r="G311" s="3">
        <v>5663.05</v>
      </c>
      <c r="H311" s="3">
        <f>SUM(D311:G311)</f>
        <v>5811.78</v>
      </c>
    </row>
    <row r="312" spans="1:8">
      <c r="A312" s="1">
        <v>20</v>
      </c>
      <c r="B312" s="1" t="s">
        <v>113</v>
      </c>
      <c r="C312" s="1">
        <v>3483813</v>
      </c>
      <c r="D312" s="4">
        <v>46149.67</v>
      </c>
      <c r="E312" s="3">
        <v>7590.44</v>
      </c>
      <c r="F312" s="4">
        <v>6844.95</v>
      </c>
      <c r="G312" s="3">
        <v>453602.3</v>
      </c>
      <c r="H312" s="3">
        <f>SUM(D312:G312)</f>
        <v>514187.36</v>
      </c>
    </row>
    <row r="313" spans="1:8">
      <c r="A313" s="1">
        <v>21</v>
      </c>
      <c r="B313" s="1" t="s">
        <v>111</v>
      </c>
      <c r="C313" s="1">
        <v>9378655</v>
      </c>
      <c r="D313" s="4">
        <v>2186534.44</v>
      </c>
      <c r="E313" s="3">
        <v>457903.5</v>
      </c>
      <c r="F313" s="4">
        <v>337059.01</v>
      </c>
      <c r="G313" s="3">
        <v>282687.03999999998</v>
      </c>
      <c r="H313" s="3">
        <f>SUM(D313:G313)</f>
        <v>3264183.99</v>
      </c>
    </row>
    <row r="314" spans="1:8">
      <c r="A314" s="1">
        <v>22</v>
      </c>
      <c r="B314" s="1" t="s">
        <v>110</v>
      </c>
      <c r="C314" s="1">
        <v>5675351</v>
      </c>
      <c r="D314" s="4">
        <v>71072.97</v>
      </c>
      <c r="E314" s="3">
        <v>14904.52</v>
      </c>
      <c r="F314" s="4">
        <v>11223.69</v>
      </c>
      <c r="G314" s="3">
        <v>9376.76</v>
      </c>
      <c r="H314" s="3">
        <f>SUM(D314:G314)</f>
        <v>106577.94</v>
      </c>
    </row>
    <row r="315" spans="1:8">
      <c r="A315" s="1">
        <v>23</v>
      </c>
      <c r="B315" s="1" t="s">
        <v>109</v>
      </c>
      <c r="C315" s="1">
        <v>7603610</v>
      </c>
      <c r="D315" s="4">
        <v>339037.36</v>
      </c>
      <c r="E315" s="3">
        <v>47612.51</v>
      </c>
      <c r="F315" s="4">
        <v>47008.77</v>
      </c>
      <c r="G315" s="3">
        <v>34802.47</v>
      </c>
      <c r="H315" s="3">
        <f>SUM(D315:G315)</f>
        <v>468461.11</v>
      </c>
    </row>
    <row r="316" spans="1:8">
      <c r="A316" s="1">
        <v>24</v>
      </c>
      <c r="B316" s="1" t="s">
        <v>108</v>
      </c>
      <c r="C316" s="1">
        <v>18653126</v>
      </c>
      <c r="D316" s="4">
        <v>65289.4</v>
      </c>
      <c r="E316" s="3">
        <v>11804.34</v>
      </c>
      <c r="F316" s="4">
        <v>9325.9</v>
      </c>
      <c r="G316" s="3">
        <v>8559.84</v>
      </c>
      <c r="H316" s="3">
        <f>SUM(D316:G316)</f>
        <v>94979.48</v>
      </c>
    </row>
    <row r="317" spans="1:8">
      <c r="A317" s="1">
        <v>25</v>
      </c>
      <c r="B317" s="1" t="s">
        <v>107</v>
      </c>
      <c r="C317" s="1">
        <v>8684656</v>
      </c>
      <c r="D317" s="4">
        <v>6733.87</v>
      </c>
      <c r="E317" s="3">
        <v>4533.22</v>
      </c>
      <c r="F317" s="4">
        <v>3381.23</v>
      </c>
      <c r="G317" s="3">
        <v>1951.1</v>
      </c>
      <c r="H317" s="3">
        <f>SUM(D317:G317)</f>
        <v>16599.419999999998</v>
      </c>
    </row>
    <row r="318" spans="1:8">
      <c r="A318" s="1">
        <v>26</v>
      </c>
      <c r="B318" s="1" t="s">
        <v>106</v>
      </c>
      <c r="C318" s="1">
        <v>22284647</v>
      </c>
      <c r="D318" s="4">
        <v>80771.63</v>
      </c>
      <c r="E318" s="3">
        <v>16355.75</v>
      </c>
      <c r="F318" s="4">
        <v>10834.02</v>
      </c>
      <c r="G318" s="3">
        <v>8332.94</v>
      </c>
      <c r="H318" s="3">
        <f>SUM(D318:G318)</f>
        <v>116294.34000000001</v>
      </c>
    </row>
    <row r="319" spans="1:8">
      <c r="A319" s="1">
        <v>27</v>
      </c>
      <c r="B319" s="1" t="s">
        <v>105</v>
      </c>
      <c r="C319" s="1">
        <v>32164265</v>
      </c>
      <c r="D319" s="4">
        <v>43859.39</v>
      </c>
      <c r="E319" s="3">
        <v>7634.53</v>
      </c>
      <c r="F319" s="4">
        <v>7530.45</v>
      </c>
      <c r="G319" s="3">
        <v>6997.3</v>
      </c>
      <c r="H319" s="3">
        <f>SUM(D319:G319)</f>
        <v>66021.67</v>
      </c>
    </row>
    <row r="320" spans="1:8">
      <c r="A320" s="1">
        <v>28</v>
      </c>
      <c r="B320" s="1" t="s">
        <v>104</v>
      </c>
      <c r="C320" s="1">
        <v>34216590</v>
      </c>
      <c r="D320" s="4">
        <v>47789.120000000003</v>
      </c>
      <c r="E320" s="3">
        <v>13907.41</v>
      </c>
      <c r="F320" s="4">
        <v>11069.07</v>
      </c>
      <c r="G320" s="3">
        <v>6917.23</v>
      </c>
      <c r="H320" s="3">
        <f>SUM(D320:G320)</f>
        <v>79682.83</v>
      </c>
    </row>
    <row r="321" spans="1:8">
      <c r="A321" s="1">
        <v>29</v>
      </c>
      <c r="B321" s="1" t="s">
        <v>103</v>
      </c>
      <c r="C321" s="1">
        <v>1817038</v>
      </c>
      <c r="D321" s="4">
        <v>390118.40000000002</v>
      </c>
      <c r="E321" s="3">
        <v>65433.08</v>
      </c>
      <c r="F321" s="4">
        <v>48494.03</v>
      </c>
      <c r="G321" s="3">
        <v>38042.449999999997</v>
      </c>
      <c r="H321" s="3">
        <f>SUM(D321:G321)</f>
        <v>542087.96</v>
      </c>
    </row>
    <row r="322" spans="1:8">
      <c r="A322" s="1">
        <v>30</v>
      </c>
      <c r="B322" s="1" t="s">
        <v>102</v>
      </c>
      <c r="C322" s="1">
        <v>8449480</v>
      </c>
      <c r="D322" s="4">
        <v>8666.84</v>
      </c>
      <c r="E322" s="3">
        <v>0</v>
      </c>
      <c r="F322" s="3">
        <v>0</v>
      </c>
      <c r="G322" s="3">
        <v>0</v>
      </c>
      <c r="H322" s="3">
        <f t="shared" ref="H321:H344" si="10">SUM(D322:G322)</f>
        <v>8666.84</v>
      </c>
    </row>
    <row r="323" spans="1:8">
      <c r="A323" s="1">
        <v>31</v>
      </c>
      <c r="B323" s="1" t="s">
        <v>101</v>
      </c>
      <c r="C323" s="1">
        <v>1801767</v>
      </c>
      <c r="D323" s="4">
        <v>564565.99</v>
      </c>
      <c r="E323" s="3">
        <v>108494.63</v>
      </c>
      <c r="F323" s="4">
        <v>78881.98</v>
      </c>
      <c r="G323" s="3">
        <v>64701</v>
      </c>
      <c r="H323" s="3">
        <f>SUM(D323:G323)</f>
        <v>816643.6</v>
      </c>
    </row>
    <row r="324" spans="1:8">
      <c r="A324" s="1">
        <v>32</v>
      </c>
      <c r="B324" s="1" t="s">
        <v>99</v>
      </c>
      <c r="C324" s="1">
        <v>17240539</v>
      </c>
      <c r="D324" s="4">
        <v>47047.33</v>
      </c>
      <c r="E324" s="3">
        <v>9060.06</v>
      </c>
      <c r="F324" s="4">
        <v>6776.85</v>
      </c>
      <c r="G324" s="3">
        <v>2683.52</v>
      </c>
      <c r="H324" s="3">
        <f>SUM(D324:G324)</f>
        <v>65567.759999999995</v>
      </c>
    </row>
    <row r="325" spans="1:8">
      <c r="A325" s="1">
        <v>33</v>
      </c>
      <c r="B325" s="1" t="s">
        <v>98</v>
      </c>
      <c r="C325" s="1">
        <v>30327099</v>
      </c>
      <c r="D325" s="4">
        <v>1774.96</v>
      </c>
      <c r="E325" s="3">
        <v>0</v>
      </c>
      <c r="F325" s="4">
        <v>180.14</v>
      </c>
      <c r="G325" s="3">
        <v>401.36</v>
      </c>
      <c r="H325" s="3">
        <f>SUM(D325:G325)</f>
        <v>2356.46</v>
      </c>
    </row>
    <row r="326" spans="1:8">
      <c r="A326" s="1">
        <v>34</v>
      </c>
      <c r="B326" s="1" t="s">
        <v>97</v>
      </c>
      <c r="C326" s="1">
        <v>10685645</v>
      </c>
      <c r="D326" s="4">
        <v>338932.39</v>
      </c>
      <c r="E326" s="3">
        <v>81755.28</v>
      </c>
      <c r="F326" s="4">
        <v>62370.13</v>
      </c>
      <c r="G326" s="3">
        <v>49940.25</v>
      </c>
      <c r="H326" s="3">
        <f>SUM(D326:G326)</f>
        <v>532998.05000000005</v>
      </c>
    </row>
    <row r="327" spans="1:8">
      <c r="A327" s="1">
        <v>35</v>
      </c>
      <c r="B327" s="1" t="s">
        <v>96</v>
      </c>
      <c r="C327" s="1">
        <v>32391900</v>
      </c>
      <c r="D327" s="4">
        <v>2056.4499999999998</v>
      </c>
      <c r="E327" s="3">
        <v>150.76</v>
      </c>
      <c r="F327" s="4">
        <v>591.9</v>
      </c>
      <c r="G327" s="3">
        <v>657.75</v>
      </c>
      <c r="H327" s="3">
        <f>SUM(D327:G327)</f>
        <v>3456.86</v>
      </c>
    </row>
    <row r="328" spans="1:8">
      <c r="A328" s="1">
        <v>36</v>
      </c>
      <c r="B328" s="1" t="s">
        <v>95</v>
      </c>
      <c r="C328" s="1">
        <v>17658176</v>
      </c>
      <c r="D328" s="4">
        <v>1458429.19</v>
      </c>
      <c r="E328" s="3">
        <v>308569.09000000003</v>
      </c>
      <c r="F328" s="4">
        <v>237495.1</v>
      </c>
      <c r="G328" s="3">
        <v>208171.57</v>
      </c>
      <c r="H328" s="3">
        <f>SUM(D328:G328)</f>
        <v>2212664.9500000002</v>
      </c>
    </row>
    <row r="329" spans="1:8">
      <c r="A329" s="1">
        <v>37</v>
      </c>
      <c r="B329" s="1" t="s">
        <v>93</v>
      </c>
      <c r="C329" s="1">
        <v>1827040</v>
      </c>
      <c r="D329" s="4">
        <v>2760639.71</v>
      </c>
      <c r="E329" s="3">
        <f>510424.74+993.41</f>
        <v>511418.14999999997</v>
      </c>
      <c r="F329" s="4">
        <f>814.02+346364.81</f>
        <v>347178.83</v>
      </c>
      <c r="G329" s="3">
        <f>279370.11+341.63</f>
        <v>279711.74</v>
      </c>
      <c r="H329" s="3">
        <f>SUM(D329:G329)</f>
        <v>3898948.4299999997</v>
      </c>
    </row>
    <row r="330" spans="1:8">
      <c r="A330" s="1">
        <v>38</v>
      </c>
      <c r="B330" s="1" t="s">
        <v>91</v>
      </c>
      <c r="C330" s="1">
        <v>14734147</v>
      </c>
      <c r="D330" s="4">
        <v>25258.78</v>
      </c>
      <c r="E330" s="3">
        <v>4283.0200000000004</v>
      </c>
      <c r="F330" s="4">
        <v>3467.52</v>
      </c>
      <c r="G330" s="3">
        <v>2403.2800000000002</v>
      </c>
      <c r="H330" s="3">
        <f>SUM(D330:G330)</f>
        <v>35412.6</v>
      </c>
    </row>
    <row r="331" spans="1:8">
      <c r="A331" s="1">
        <v>39</v>
      </c>
      <c r="B331" s="1" t="s">
        <v>90</v>
      </c>
      <c r="C331" s="1">
        <v>1854133</v>
      </c>
      <c r="D331" s="4">
        <v>14549.97</v>
      </c>
      <c r="E331" s="3">
        <v>3895.57</v>
      </c>
      <c r="F331" s="4">
        <v>2592.1999999999998</v>
      </c>
      <c r="G331" s="3">
        <v>1917.64</v>
      </c>
      <c r="H331" s="3">
        <f>SUM(D331:G331)</f>
        <v>22955.38</v>
      </c>
    </row>
    <row r="332" spans="1:8">
      <c r="A332" s="1">
        <v>40</v>
      </c>
      <c r="B332" s="1" t="s">
        <v>89</v>
      </c>
      <c r="C332" s="1">
        <v>27732857</v>
      </c>
      <c r="D332" s="4">
        <v>3208.31</v>
      </c>
      <c r="E332" s="3">
        <v>1289.52</v>
      </c>
      <c r="F332" s="4">
        <v>889.47</v>
      </c>
      <c r="G332" s="3">
        <v>668.18</v>
      </c>
      <c r="H332" s="3">
        <f>SUM(D332:G332)</f>
        <v>6055.4800000000005</v>
      </c>
    </row>
    <row r="333" spans="1:8">
      <c r="A333" s="1">
        <v>41</v>
      </c>
      <c r="B333" s="1" t="s">
        <v>88</v>
      </c>
      <c r="C333" s="1">
        <v>14576802</v>
      </c>
      <c r="D333" s="4">
        <v>13426.76</v>
      </c>
      <c r="E333" s="3">
        <v>5577.07</v>
      </c>
      <c r="F333" s="4">
        <v>2970.03</v>
      </c>
      <c r="G333" s="3">
        <v>2606.5</v>
      </c>
      <c r="H333" s="3">
        <f>SUM(D333:G333)</f>
        <v>24580.36</v>
      </c>
    </row>
    <row r="334" spans="1:8">
      <c r="A334" s="1">
        <v>42</v>
      </c>
      <c r="B334" s="1" t="s">
        <v>87</v>
      </c>
      <c r="C334" s="1">
        <v>16774059</v>
      </c>
      <c r="D334" s="4">
        <v>29277.32</v>
      </c>
      <c r="E334" s="3">
        <v>4852.6899999999996</v>
      </c>
      <c r="F334" s="4">
        <v>3137.61</v>
      </c>
      <c r="G334" s="3">
        <v>2173.11</v>
      </c>
      <c r="H334" s="3">
        <f>SUM(D334:G334)</f>
        <v>39440.730000000003</v>
      </c>
    </row>
    <row r="335" spans="1:8">
      <c r="A335" s="1">
        <v>43</v>
      </c>
      <c r="B335" s="1" t="s">
        <v>86</v>
      </c>
      <c r="C335" s="1">
        <v>18987797</v>
      </c>
      <c r="D335" s="4">
        <v>17610.560000000001</v>
      </c>
      <c r="E335" s="3">
        <v>3677.13</v>
      </c>
      <c r="F335" s="4">
        <v>2980.63</v>
      </c>
      <c r="G335" s="3">
        <v>2594.54</v>
      </c>
      <c r="H335" s="3">
        <f>SUM(D335:G335)</f>
        <v>26862.860000000004</v>
      </c>
    </row>
    <row r="336" spans="1:8">
      <c r="A336" s="1">
        <v>44</v>
      </c>
      <c r="B336" s="1" t="s">
        <v>85</v>
      </c>
      <c r="C336" s="1">
        <v>30068520</v>
      </c>
      <c r="D336" s="4">
        <v>64068.74</v>
      </c>
      <c r="E336" s="3">
        <v>13529.34</v>
      </c>
      <c r="F336" s="4">
        <v>10749.58</v>
      </c>
      <c r="G336" s="3">
        <v>9639.49</v>
      </c>
      <c r="H336" s="3">
        <f>SUM(D336:G336)</f>
        <v>97987.150000000009</v>
      </c>
    </row>
    <row r="337" spans="1:8">
      <c r="A337" s="1">
        <v>45</v>
      </c>
      <c r="B337" s="1" t="s">
        <v>84</v>
      </c>
      <c r="C337" s="1">
        <v>17275995</v>
      </c>
      <c r="D337" s="4">
        <v>61565.09</v>
      </c>
      <c r="E337" s="3">
        <v>9576.0300000000007</v>
      </c>
      <c r="F337" s="4">
        <v>11978.43</v>
      </c>
      <c r="G337" s="3">
        <v>15006.34</v>
      </c>
      <c r="H337" s="3">
        <f>SUM(D337:G337)</f>
        <v>98125.889999999985</v>
      </c>
    </row>
    <row r="338" spans="1:8">
      <c r="A338" s="1">
        <v>46</v>
      </c>
      <c r="B338" s="1" t="s">
        <v>83</v>
      </c>
      <c r="C338" s="1">
        <v>26561228</v>
      </c>
      <c r="D338" s="4">
        <v>368709.25</v>
      </c>
      <c r="E338" s="3">
        <v>79241.399999999994</v>
      </c>
      <c r="F338" s="4">
        <v>52411.62</v>
      </c>
      <c r="G338" s="3">
        <v>44225.59</v>
      </c>
      <c r="H338" s="3">
        <f>SUM(D338:G338)</f>
        <v>544587.86</v>
      </c>
    </row>
    <row r="339" spans="1:8">
      <c r="A339" s="1">
        <v>47</v>
      </c>
      <c r="B339" s="1" t="s">
        <v>82</v>
      </c>
      <c r="C339" s="1">
        <v>4988881</v>
      </c>
      <c r="D339" s="4">
        <v>82817.19</v>
      </c>
      <c r="E339" s="3">
        <v>13334.83</v>
      </c>
      <c r="F339" s="4">
        <v>10923.67</v>
      </c>
      <c r="G339" s="3">
        <v>11669.19</v>
      </c>
      <c r="H339" s="3">
        <f>SUM(D339:G339)</f>
        <v>118744.88</v>
      </c>
    </row>
    <row r="340" spans="1:8">
      <c r="A340" s="1">
        <v>48</v>
      </c>
      <c r="B340" s="1" t="s">
        <v>81</v>
      </c>
      <c r="C340" s="1">
        <v>14169353</v>
      </c>
      <c r="D340" s="4">
        <v>1927490.86</v>
      </c>
      <c r="E340" s="3">
        <v>386194.37</v>
      </c>
      <c r="F340" s="4">
        <v>298116.78999999998</v>
      </c>
      <c r="G340" s="3">
        <v>241950.93</v>
      </c>
      <c r="H340" s="3">
        <f>SUM(D340:G340)</f>
        <v>2853752.95</v>
      </c>
    </row>
    <row r="341" spans="1:8">
      <c r="A341" s="1">
        <v>49</v>
      </c>
      <c r="B341" s="1" t="s">
        <v>80</v>
      </c>
      <c r="C341" s="1">
        <v>4119099</v>
      </c>
      <c r="D341" s="4">
        <v>88705.7</v>
      </c>
      <c r="E341" s="3">
        <v>20203.560000000001</v>
      </c>
      <c r="F341" s="4">
        <v>16022.11</v>
      </c>
      <c r="G341" s="3">
        <v>13486.86</v>
      </c>
      <c r="H341" s="3">
        <f>SUM(D341:G341)</f>
        <v>138418.22999999998</v>
      </c>
    </row>
    <row r="342" spans="1:8">
      <c r="A342" s="1">
        <v>50</v>
      </c>
      <c r="B342" s="1" t="s">
        <v>78</v>
      </c>
      <c r="C342" s="1">
        <v>9640550</v>
      </c>
      <c r="D342" s="4">
        <v>49262.44</v>
      </c>
      <c r="E342" s="3">
        <v>4085.34</v>
      </c>
      <c r="F342" s="4">
        <v>6332.29</v>
      </c>
      <c r="G342" s="3">
        <v>5830.56</v>
      </c>
      <c r="H342" s="3">
        <f>SUM(D342:G342)</f>
        <v>65510.63</v>
      </c>
    </row>
    <row r="343" spans="1:8">
      <c r="A343" s="1">
        <v>51</v>
      </c>
      <c r="B343" s="1" t="s">
        <v>77</v>
      </c>
      <c r="C343" s="1">
        <v>1703955</v>
      </c>
      <c r="D343" s="4">
        <v>1272305.33</v>
      </c>
      <c r="E343" s="3">
        <v>323632.36</v>
      </c>
      <c r="F343" s="4">
        <v>233374.98</v>
      </c>
      <c r="G343" s="3">
        <v>192857.69</v>
      </c>
      <c r="H343" s="3">
        <f>SUM(D343:G343)</f>
        <v>2022170.3599999999</v>
      </c>
    </row>
    <row r="344" spans="1:8">
      <c r="A344" s="1">
        <v>52</v>
      </c>
      <c r="B344" s="1" t="s">
        <v>76</v>
      </c>
      <c r="C344" s="1">
        <v>32305011</v>
      </c>
      <c r="D344" s="4">
        <v>5385.04</v>
      </c>
      <c r="E344" s="3">
        <v>159.77000000000001</v>
      </c>
      <c r="F344" s="3">
        <v>0</v>
      </c>
      <c r="G344" s="3">
        <v>0</v>
      </c>
      <c r="H344" s="3">
        <f t="shared" si="10"/>
        <v>5544.81</v>
      </c>
    </row>
    <row r="345" spans="1:8">
      <c r="A345" s="1">
        <v>53</v>
      </c>
      <c r="B345" s="1" t="s">
        <v>75</v>
      </c>
      <c r="C345" s="1">
        <v>32003447</v>
      </c>
      <c r="D345" s="4">
        <v>23911.919999999998</v>
      </c>
      <c r="E345" s="3">
        <v>6077.23</v>
      </c>
      <c r="F345" s="4">
        <v>4530.4399999999996</v>
      </c>
      <c r="G345" s="3">
        <v>3898.06</v>
      </c>
      <c r="H345" s="3">
        <f>SUM(D345:G345)</f>
        <v>38417.649999999994</v>
      </c>
    </row>
    <row r="346" spans="1:8">
      <c r="A346" s="1">
        <v>54</v>
      </c>
      <c r="B346" s="1" t="s">
        <v>74</v>
      </c>
      <c r="C346" s="1">
        <v>17934239</v>
      </c>
      <c r="D346" s="4">
        <v>24257.9</v>
      </c>
      <c r="E346" s="3">
        <v>5985.02</v>
      </c>
      <c r="F346" s="4">
        <v>4150.49</v>
      </c>
      <c r="G346" s="3">
        <v>4558.5200000000004</v>
      </c>
      <c r="H346" s="3">
        <f>SUM(D346:G346)</f>
        <v>38951.930000000008</v>
      </c>
    </row>
    <row r="347" spans="1:8">
      <c r="A347" s="1">
        <v>55</v>
      </c>
      <c r="B347" s="1" t="s">
        <v>73</v>
      </c>
      <c r="C347" s="1">
        <v>30681729</v>
      </c>
      <c r="D347" s="4">
        <v>42841.15</v>
      </c>
      <c r="E347" s="3">
        <v>13386.54</v>
      </c>
      <c r="F347" s="4">
        <v>10587.54</v>
      </c>
      <c r="G347" s="3">
        <v>5373.91</v>
      </c>
      <c r="H347" s="3">
        <f>SUM(D347:G347)</f>
        <v>72189.140000000014</v>
      </c>
    </row>
    <row r="348" spans="1:8">
      <c r="A348" s="1">
        <v>56</v>
      </c>
      <c r="B348" s="1" t="s">
        <v>72</v>
      </c>
      <c r="C348" s="1">
        <v>14941630</v>
      </c>
      <c r="D348" s="4">
        <v>10614.92</v>
      </c>
      <c r="E348" s="3">
        <v>2265.11</v>
      </c>
      <c r="F348" s="4">
        <v>2116.35</v>
      </c>
      <c r="G348" s="3">
        <v>1871.12</v>
      </c>
      <c r="H348" s="3">
        <f>SUM(D348:G348)</f>
        <v>16867.5</v>
      </c>
    </row>
    <row r="349" spans="1:8">
      <c r="A349" s="1">
        <v>57</v>
      </c>
      <c r="B349" s="1" t="s">
        <v>70</v>
      </c>
      <c r="C349" s="1">
        <v>1817046</v>
      </c>
      <c r="D349" s="4">
        <v>132778.73000000001</v>
      </c>
      <c r="E349" s="3">
        <v>24418.89</v>
      </c>
      <c r="F349" s="4">
        <v>20112.84</v>
      </c>
      <c r="G349" s="3">
        <v>16291.13</v>
      </c>
      <c r="H349" s="3">
        <f>SUM(D349:G349)</f>
        <v>193601.59</v>
      </c>
    </row>
    <row r="350" spans="1:8">
      <c r="A350" s="1">
        <v>58</v>
      </c>
      <c r="B350" s="1" t="s">
        <v>69</v>
      </c>
      <c r="C350" s="1">
        <v>22819120</v>
      </c>
      <c r="D350" s="4">
        <v>18370.22</v>
      </c>
      <c r="E350" s="3">
        <v>4795.51</v>
      </c>
      <c r="F350" s="4">
        <v>4552.58</v>
      </c>
      <c r="G350" s="3">
        <v>3277.2</v>
      </c>
      <c r="H350" s="3">
        <f>SUM(D350:G350)</f>
        <v>30995.510000000006</v>
      </c>
    </row>
    <row r="351" spans="1:8">
      <c r="A351" s="1">
        <v>59</v>
      </c>
      <c r="B351" s="1" t="s">
        <v>68</v>
      </c>
      <c r="C351" s="1">
        <v>10730215</v>
      </c>
      <c r="D351" s="4">
        <v>102768.39</v>
      </c>
      <c r="E351" s="3">
        <v>19256.830000000002</v>
      </c>
      <c r="F351" s="4">
        <v>16490.759999999998</v>
      </c>
      <c r="G351" s="3">
        <v>15768.53</v>
      </c>
      <c r="H351" s="3">
        <f>SUM(D351:G351)</f>
        <v>154284.51</v>
      </c>
    </row>
    <row r="352" spans="1:8">
      <c r="A352" s="1">
        <v>60</v>
      </c>
      <c r="B352" s="1" t="s">
        <v>67</v>
      </c>
      <c r="C352" s="1">
        <v>9925965</v>
      </c>
      <c r="D352" s="4">
        <v>73207.44</v>
      </c>
      <c r="E352" s="3">
        <v>11895.45</v>
      </c>
      <c r="F352" s="4">
        <v>8138.6</v>
      </c>
      <c r="G352" s="3">
        <v>8184.81</v>
      </c>
      <c r="H352" s="3">
        <f>SUM(D352:G352)</f>
        <v>101426.3</v>
      </c>
    </row>
    <row r="353" spans="1:8">
      <c r="A353" s="1">
        <v>61</v>
      </c>
      <c r="B353" s="1" t="s">
        <v>65</v>
      </c>
      <c r="C353" s="1">
        <v>1816857</v>
      </c>
      <c r="D353" s="4">
        <v>63456.35</v>
      </c>
      <c r="E353" s="3">
        <v>16082.38</v>
      </c>
      <c r="F353" s="4">
        <v>13117.57</v>
      </c>
      <c r="G353" s="3">
        <v>12405.15</v>
      </c>
      <c r="H353" s="3">
        <f>SUM(D353:G353)</f>
        <v>105061.44999999998</v>
      </c>
    </row>
    <row r="354" spans="1:8">
      <c r="A354" s="1">
        <v>62</v>
      </c>
      <c r="B354" s="1" t="s">
        <v>64</v>
      </c>
      <c r="C354" s="1">
        <v>35315710</v>
      </c>
      <c r="D354" s="4">
        <v>56627.15</v>
      </c>
      <c r="E354" s="3">
        <v>6822.88</v>
      </c>
      <c r="F354" s="4">
        <v>8024.33</v>
      </c>
      <c r="G354" s="3">
        <v>7388.24</v>
      </c>
      <c r="H354" s="3">
        <f>SUM(D354:G354)</f>
        <v>78862.600000000006</v>
      </c>
    </row>
    <row r="355" spans="1:8">
      <c r="A355" s="1">
        <v>63</v>
      </c>
      <c r="B355" s="1" t="s">
        <v>63</v>
      </c>
      <c r="C355" s="1">
        <v>18505766</v>
      </c>
      <c r="D355" s="4">
        <v>18719.32</v>
      </c>
      <c r="E355" s="3">
        <v>2076</v>
      </c>
      <c r="F355" s="4">
        <v>2357.3000000000002</v>
      </c>
      <c r="G355" s="3">
        <v>2077.52</v>
      </c>
      <c r="H355" s="3">
        <f>SUM(D355:G355)</f>
        <v>25230.14</v>
      </c>
    </row>
    <row r="356" spans="1:8">
      <c r="A356" s="1">
        <v>64</v>
      </c>
      <c r="B356" s="1" t="s">
        <v>62</v>
      </c>
      <c r="C356" s="1">
        <v>22593359</v>
      </c>
      <c r="D356" s="4">
        <v>34400.75</v>
      </c>
      <c r="E356" s="3">
        <v>5044.57</v>
      </c>
      <c r="F356" s="4">
        <v>3695.8</v>
      </c>
      <c r="G356" s="3">
        <v>3125.52</v>
      </c>
      <c r="H356" s="3">
        <f>SUM(D356:G356)</f>
        <v>46266.64</v>
      </c>
    </row>
    <row r="357" spans="1:8">
      <c r="A357" s="1">
        <v>65</v>
      </c>
      <c r="B357" s="1" t="s">
        <v>61</v>
      </c>
      <c r="C357" s="1">
        <v>1854060</v>
      </c>
      <c r="D357" s="4">
        <v>26879.33</v>
      </c>
      <c r="E357" s="3">
        <v>4325.79</v>
      </c>
      <c r="F357" s="4">
        <v>3599.83</v>
      </c>
      <c r="G357" s="3">
        <v>3250.05</v>
      </c>
      <c r="H357" s="3">
        <f>SUM(D357:G357)</f>
        <v>38055.000000000007</v>
      </c>
    </row>
    <row r="358" spans="1:8">
      <c r="A358" s="1">
        <v>66</v>
      </c>
      <c r="B358" s="1" t="s">
        <v>60</v>
      </c>
      <c r="C358" s="1">
        <v>16240875</v>
      </c>
      <c r="D358" s="4">
        <v>62836.11</v>
      </c>
      <c r="E358" s="3">
        <v>13229.41</v>
      </c>
      <c r="F358" s="4">
        <v>12026.79</v>
      </c>
      <c r="G358" s="3">
        <v>9260.11</v>
      </c>
      <c r="H358" s="3">
        <f>SUM(D358:G358)</f>
        <v>97352.42</v>
      </c>
    </row>
    <row r="359" spans="1:8">
      <c r="A359" s="1">
        <v>67</v>
      </c>
      <c r="B359" s="1" t="s">
        <v>59</v>
      </c>
      <c r="C359" s="1">
        <v>28015893</v>
      </c>
      <c r="D359" s="4">
        <v>23640.22</v>
      </c>
      <c r="E359" s="3">
        <v>6918.83</v>
      </c>
      <c r="F359" s="4">
        <v>4490.75</v>
      </c>
      <c r="G359" s="3">
        <v>4482.55</v>
      </c>
      <c r="H359" s="3">
        <f>SUM(D359:G359)</f>
        <v>39532.350000000006</v>
      </c>
    </row>
    <row r="360" spans="1:8">
      <c r="A360" s="1">
        <v>68</v>
      </c>
      <c r="B360" s="1" t="s">
        <v>58</v>
      </c>
      <c r="C360" s="1">
        <v>32334211</v>
      </c>
      <c r="D360" s="4">
        <v>95994.75</v>
      </c>
      <c r="E360" s="3">
        <v>22239.9</v>
      </c>
      <c r="F360" s="4">
        <v>18325.330000000002</v>
      </c>
      <c r="G360" s="3">
        <v>15696.84</v>
      </c>
      <c r="H360" s="3">
        <f>SUM(D360:G360)</f>
        <v>152256.81999999998</v>
      </c>
    </row>
    <row r="361" spans="1:8">
      <c r="A361" s="1">
        <v>69</v>
      </c>
      <c r="B361" s="1" t="s">
        <v>56</v>
      </c>
      <c r="C361" s="1">
        <v>3285140</v>
      </c>
      <c r="D361" s="4">
        <v>13771.36</v>
      </c>
      <c r="E361" s="3">
        <v>2802.43</v>
      </c>
      <c r="F361" s="4">
        <v>1846.38</v>
      </c>
      <c r="G361" s="3">
        <v>1723.9</v>
      </c>
      <c r="H361" s="3">
        <f>SUM(D361:G361)</f>
        <v>20144.070000000003</v>
      </c>
    </row>
    <row r="362" spans="1:8">
      <c r="A362" s="1">
        <v>70</v>
      </c>
      <c r="B362" s="1" t="s">
        <v>55</v>
      </c>
      <c r="C362" s="1">
        <v>1851706</v>
      </c>
      <c r="D362" s="4">
        <v>2114.09</v>
      </c>
      <c r="E362" s="3">
        <v>299.49</v>
      </c>
      <c r="F362" s="4">
        <v>157.32</v>
      </c>
      <c r="G362" s="3">
        <v>0</v>
      </c>
      <c r="H362" s="3">
        <f t="shared" ref="H345:H373" si="11">SUM(D362:G362)</f>
        <v>2570.9</v>
      </c>
    </row>
    <row r="363" spans="1:8">
      <c r="A363" s="1">
        <v>71</v>
      </c>
      <c r="B363" s="1" t="s">
        <v>54</v>
      </c>
      <c r="C363" s="1">
        <v>278757591</v>
      </c>
      <c r="D363" s="4">
        <v>1927.32</v>
      </c>
      <c r="E363" s="3">
        <v>248.05</v>
      </c>
      <c r="F363" s="4">
        <v>177.76</v>
      </c>
      <c r="G363" s="3">
        <v>142.1</v>
      </c>
      <c r="H363" s="3">
        <f>SUM(D363:G363)</f>
        <v>2495.23</v>
      </c>
    </row>
    <row r="364" spans="1:8">
      <c r="A364" s="1">
        <v>72</v>
      </c>
      <c r="B364" s="1" t="s">
        <v>53</v>
      </c>
      <c r="C364" s="1">
        <v>4250360</v>
      </c>
      <c r="D364" s="4">
        <v>50881.47</v>
      </c>
      <c r="E364" s="3">
        <v>13088.33</v>
      </c>
      <c r="F364" s="4">
        <v>11700.96</v>
      </c>
      <c r="G364" s="3">
        <v>10120.719999999999</v>
      </c>
      <c r="H364" s="3">
        <f>SUM(D364:G364)</f>
        <v>85791.48000000001</v>
      </c>
    </row>
    <row r="365" spans="1:8">
      <c r="A365" s="1">
        <v>73</v>
      </c>
      <c r="B365" s="1" t="s">
        <v>52</v>
      </c>
      <c r="C365" s="1">
        <v>32245084</v>
      </c>
      <c r="D365" s="4">
        <v>78038.97</v>
      </c>
      <c r="E365" s="3">
        <v>13613.29</v>
      </c>
      <c r="F365" s="4">
        <v>10551.38</v>
      </c>
      <c r="G365" s="3">
        <v>8558.69</v>
      </c>
      <c r="H365" s="3">
        <f>SUM(D365:G365)</f>
        <v>110762.33000000002</v>
      </c>
    </row>
    <row r="366" spans="1:8">
      <c r="A366" s="1">
        <v>74</v>
      </c>
      <c r="B366" s="1" t="s">
        <v>51</v>
      </c>
      <c r="C366" s="1">
        <v>1817259</v>
      </c>
      <c r="D366" s="4">
        <v>3909.46</v>
      </c>
      <c r="E366" s="3">
        <v>1114.79</v>
      </c>
      <c r="F366" s="4">
        <v>1435.78</v>
      </c>
      <c r="G366" s="3">
        <v>1175</v>
      </c>
      <c r="H366" s="3">
        <f>SUM(D366:G366)</f>
        <v>7635.03</v>
      </c>
    </row>
    <row r="367" spans="1:8">
      <c r="A367" s="1">
        <v>75</v>
      </c>
      <c r="B367" s="1" t="s">
        <v>48</v>
      </c>
      <c r="C367" s="1">
        <v>1808005</v>
      </c>
      <c r="D367" s="4">
        <v>382297.04</v>
      </c>
      <c r="E367" s="3">
        <v>82313.350000000006</v>
      </c>
      <c r="F367" s="4">
        <v>69966.929999999993</v>
      </c>
      <c r="G367" s="3">
        <v>51952.46</v>
      </c>
      <c r="H367" s="3">
        <f>SUM(D367:G367)</f>
        <v>586529.78</v>
      </c>
    </row>
    <row r="368" spans="1:8">
      <c r="A368" s="1">
        <v>76</v>
      </c>
      <c r="B368" s="1" t="s">
        <v>47</v>
      </c>
      <c r="C368" s="1">
        <v>36630430</v>
      </c>
      <c r="D368" s="4">
        <v>8505.7900000000009</v>
      </c>
      <c r="E368" s="3">
        <v>555.20000000000005</v>
      </c>
      <c r="F368" s="4">
        <v>976.07</v>
      </c>
      <c r="G368" s="3">
        <v>568.4</v>
      </c>
      <c r="H368" s="3">
        <f>SUM(D368:G368)</f>
        <v>10605.460000000001</v>
      </c>
    </row>
    <row r="369" spans="1:8">
      <c r="A369" s="1">
        <v>77</v>
      </c>
      <c r="B369" s="1" t="s">
        <v>46</v>
      </c>
      <c r="C369" s="1">
        <v>24374444</v>
      </c>
      <c r="D369" s="4">
        <v>2917.36</v>
      </c>
      <c r="E369" s="3">
        <v>221.51</v>
      </c>
      <c r="F369" s="4">
        <v>75.95</v>
      </c>
      <c r="G369" s="3">
        <v>0</v>
      </c>
      <c r="H369" s="3">
        <f t="shared" si="11"/>
        <v>3214.8199999999997</v>
      </c>
    </row>
    <row r="370" spans="1:8">
      <c r="A370" s="1">
        <v>78</v>
      </c>
      <c r="B370" s="1" t="s">
        <v>45</v>
      </c>
      <c r="C370" s="1">
        <v>39993910</v>
      </c>
      <c r="D370" s="4">
        <v>6260.08</v>
      </c>
      <c r="E370" s="3">
        <v>1044.77</v>
      </c>
      <c r="F370" s="4">
        <v>480.72</v>
      </c>
      <c r="G370" s="3">
        <v>500.16</v>
      </c>
      <c r="H370" s="3">
        <f>SUM(D370:G370)</f>
        <v>8285.7300000000014</v>
      </c>
    </row>
    <row r="371" spans="1:8">
      <c r="A371" s="1">
        <v>79</v>
      </c>
      <c r="B371" s="1" t="s">
        <v>44</v>
      </c>
      <c r="C371" s="1">
        <v>22626561</v>
      </c>
      <c r="D371" s="4">
        <v>9190.9599999999991</v>
      </c>
      <c r="E371" s="3">
        <v>1966.04</v>
      </c>
      <c r="F371" s="4">
        <v>1049.44</v>
      </c>
      <c r="G371" s="3">
        <v>597.51</v>
      </c>
      <c r="H371" s="3">
        <f>SUM(D371:G371)</f>
        <v>12803.95</v>
      </c>
    </row>
    <row r="372" spans="1:8">
      <c r="A372" s="1">
        <v>80</v>
      </c>
      <c r="B372" s="1" t="s">
        <v>43</v>
      </c>
      <c r="C372" s="1">
        <v>1818319</v>
      </c>
      <c r="D372" s="4">
        <v>19158.14</v>
      </c>
      <c r="E372" s="3">
        <v>2606.3200000000002</v>
      </c>
      <c r="F372" s="4">
        <v>2202.09</v>
      </c>
      <c r="G372" s="3">
        <v>1588.43</v>
      </c>
      <c r="H372" s="3">
        <f>SUM(D372:G372)</f>
        <v>25554.98</v>
      </c>
    </row>
    <row r="373" spans="1:8">
      <c r="A373" s="1">
        <v>81</v>
      </c>
      <c r="B373" s="1" t="s">
        <v>42</v>
      </c>
      <c r="C373" s="1">
        <v>2802337</v>
      </c>
      <c r="D373" s="4">
        <v>48959.11</v>
      </c>
      <c r="E373" s="3">
        <v>13329.77</v>
      </c>
      <c r="F373" s="4">
        <v>8865.25</v>
      </c>
      <c r="G373" s="3">
        <v>5494.1</v>
      </c>
      <c r="H373" s="3">
        <f>SUM(D373:G373)</f>
        <v>76648.23000000001</v>
      </c>
    </row>
    <row r="374" spans="1:8">
      <c r="A374" s="1">
        <v>82</v>
      </c>
      <c r="B374" s="1" t="s">
        <v>41</v>
      </c>
      <c r="C374" s="1">
        <v>10146683</v>
      </c>
      <c r="D374" s="4">
        <v>64825.75</v>
      </c>
      <c r="E374" s="3">
        <v>13312.64</v>
      </c>
      <c r="F374" s="4">
        <v>11524.79</v>
      </c>
      <c r="G374" s="3">
        <v>9570.2199999999993</v>
      </c>
      <c r="H374" s="3">
        <f>SUM(D374:G374)</f>
        <v>99233.4</v>
      </c>
    </row>
    <row r="375" spans="1:8">
      <c r="A375" s="1">
        <v>83</v>
      </c>
      <c r="B375" s="1" t="s">
        <v>40</v>
      </c>
      <c r="C375" s="1">
        <v>33794420</v>
      </c>
      <c r="D375" s="4">
        <v>31045.3</v>
      </c>
      <c r="E375" s="3">
        <v>4213.75</v>
      </c>
      <c r="F375" s="4">
        <v>4542.1499999999996</v>
      </c>
      <c r="G375" s="3">
        <v>3406.69</v>
      </c>
      <c r="H375" s="3">
        <f>SUM(D375:G375)</f>
        <v>43207.890000000007</v>
      </c>
    </row>
    <row r="376" spans="1:8">
      <c r="A376" s="1">
        <v>84</v>
      </c>
      <c r="B376" s="1" t="s">
        <v>39</v>
      </c>
      <c r="C376" s="1">
        <v>24023630</v>
      </c>
      <c r="D376" s="4">
        <v>95826.1</v>
      </c>
      <c r="E376" s="3">
        <v>19149.060000000001</v>
      </c>
      <c r="F376" s="4">
        <v>15374.55</v>
      </c>
      <c r="G376" s="3">
        <v>13340.84</v>
      </c>
      <c r="H376" s="3">
        <f>SUM(D376:G376)</f>
        <v>143690.55000000002</v>
      </c>
    </row>
    <row r="377" spans="1:8">
      <c r="A377" s="1">
        <v>85</v>
      </c>
      <c r="B377" s="1" t="s">
        <v>38</v>
      </c>
      <c r="C377" s="1">
        <v>26573672</v>
      </c>
      <c r="D377" s="4">
        <v>9968.0300000000007</v>
      </c>
      <c r="E377" s="3">
        <v>2823.39</v>
      </c>
      <c r="F377" s="4">
        <v>1978.98</v>
      </c>
      <c r="G377" s="3">
        <v>1294.18</v>
      </c>
      <c r="H377" s="3">
        <f>SUM(D377:G377)</f>
        <v>16064.58</v>
      </c>
    </row>
    <row r="378" spans="1:8">
      <c r="A378" s="1">
        <v>86</v>
      </c>
      <c r="B378" s="1" t="s">
        <v>37</v>
      </c>
      <c r="C378" s="1">
        <v>11350443</v>
      </c>
      <c r="D378" s="4">
        <v>43976.99</v>
      </c>
      <c r="E378" s="3">
        <v>6669.02</v>
      </c>
      <c r="F378" s="4">
        <v>7183.75</v>
      </c>
      <c r="G378" s="3">
        <v>5477.42</v>
      </c>
      <c r="H378" s="3">
        <f>SUM(D378:G378)</f>
        <v>63307.179999999993</v>
      </c>
    </row>
    <row r="379" spans="1:8">
      <c r="A379" s="1">
        <v>87</v>
      </c>
      <c r="B379" s="1" t="s">
        <v>36</v>
      </c>
      <c r="C379" s="1">
        <v>11169316</v>
      </c>
      <c r="D379" s="4">
        <v>317178.93</v>
      </c>
      <c r="E379" s="3">
        <v>54409.19</v>
      </c>
      <c r="F379" s="4">
        <v>35362.42</v>
      </c>
      <c r="G379" s="3">
        <v>34157.4</v>
      </c>
      <c r="H379" s="3">
        <f>SUM(D379:G379)</f>
        <v>441107.94</v>
      </c>
    </row>
    <row r="380" spans="1:8">
      <c r="A380" s="1">
        <v>88</v>
      </c>
      <c r="B380" s="1" t="s">
        <v>35</v>
      </c>
      <c r="C380" s="1">
        <v>32391896</v>
      </c>
      <c r="D380" s="4">
        <v>3712.03</v>
      </c>
      <c r="E380" s="3">
        <v>0</v>
      </c>
      <c r="F380" s="3">
        <v>0</v>
      </c>
      <c r="G380" s="3">
        <v>0</v>
      </c>
      <c r="H380" s="3">
        <f t="shared" ref="H374:H403" si="12">SUM(D380:G380)</f>
        <v>3712.03</v>
      </c>
    </row>
    <row r="381" spans="1:8">
      <c r="A381" s="1">
        <v>89</v>
      </c>
      <c r="B381" s="1" t="s">
        <v>33</v>
      </c>
      <c r="C381" s="1">
        <v>14537781</v>
      </c>
      <c r="D381" s="4">
        <v>89177.85</v>
      </c>
      <c r="E381" s="3">
        <v>16483.95</v>
      </c>
      <c r="F381" s="4">
        <v>11909.7</v>
      </c>
      <c r="G381" s="3">
        <v>9858.35</v>
      </c>
      <c r="H381" s="3">
        <f>SUM(D381:G381)</f>
        <v>127429.85</v>
      </c>
    </row>
    <row r="382" spans="1:8">
      <c r="A382" s="1">
        <v>90</v>
      </c>
      <c r="B382" s="1" t="s">
        <v>32</v>
      </c>
      <c r="C382" s="1">
        <v>32072382</v>
      </c>
      <c r="D382" s="4">
        <v>26633.84</v>
      </c>
      <c r="E382" s="3">
        <v>3870.24</v>
      </c>
      <c r="F382" s="4">
        <v>3030.95</v>
      </c>
      <c r="G382" s="3">
        <v>1722.51</v>
      </c>
      <c r="H382" s="3">
        <f>SUM(D382:G382)</f>
        <v>35257.54</v>
      </c>
    </row>
    <row r="383" spans="1:8">
      <c r="A383" s="1">
        <v>91</v>
      </c>
      <c r="B383" s="1" t="s">
        <v>31</v>
      </c>
      <c r="C383" s="1">
        <v>2505000</v>
      </c>
      <c r="D383" s="4">
        <v>34279.089999999997</v>
      </c>
      <c r="E383" s="3">
        <v>8910.3799999999992</v>
      </c>
      <c r="F383" s="4">
        <v>6033.51</v>
      </c>
      <c r="G383" s="3">
        <v>4816.43</v>
      </c>
      <c r="H383" s="3">
        <f>SUM(D383:G383)</f>
        <v>54039.409999999996</v>
      </c>
    </row>
    <row r="384" spans="1:8">
      <c r="A384" s="1">
        <v>92</v>
      </c>
      <c r="B384" s="1" t="s">
        <v>30</v>
      </c>
      <c r="C384" s="1">
        <v>1845631</v>
      </c>
      <c r="D384" s="4">
        <v>241562.57</v>
      </c>
      <c r="E384" s="3">
        <v>40762.080000000002</v>
      </c>
      <c r="F384" s="4">
        <v>24160.36</v>
      </c>
      <c r="G384" s="3">
        <v>22481.58</v>
      </c>
      <c r="H384" s="3">
        <f>SUM(D384:G384)</f>
        <v>328966.59000000003</v>
      </c>
    </row>
    <row r="385" spans="1:8">
      <c r="A385" s="1">
        <v>93</v>
      </c>
      <c r="B385" s="1" t="s">
        <v>29</v>
      </c>
      <c r="C385" s="1">
        <v>28435056</v>
      </c>
      <c r="D385" s="4">
        <v>79445.3</v>
      </c>
      <c r="E385" s="3">
        <v>23883.16</v>
      </c>
      <c r="F385" s="4">
        <v>19012.03</v>
      </c>
      <c r="G385" s="3">
        <v>14160.04</v>
      </c>
      <c r="H385" s="3">
        <f>SUM(D385:G385)</f>
        <v>136500.53</v>
      </c>
    </row>
    <row r="386" spans="1:8">
      <c r="A386" s="1">
        <v>94</v>
      </c>
      <c r="B386" s="1" t="s">
        <v>28</v>
      </c>
      <c r="C386" s="1">
        <v>3596251</v>
      </c>
      <c r="D386" s="4">
        <v>3095776.48</v>
      </c>
      <c r="E386" s="3">
        <v>795568.68</v>
      </c>
      <c r="F386" s="4">
        <v>549211.48</v>
      </c>
      <c r="G386" s="3">
        <v>0</v>
      </c>
      <c r="H386" s="3">
        <f t="shared" si="12"/>
        <v>4440556.6400000006</v>
      </c>
    </row>
    <row r="387" spans="1:8">
      <c r="A387" s="1">
        <v>95</v>
      </c>
      <c r="B387" s="1" t="s">
        <v>27</v>
      </c>
      <c r="C387" s="1">
        <v>18826413</v>
      </c>
      <c r="D387" s="4">
        <v>16221.67</v>
      </c>
      <c r="E387" s="3">
        <v>3293.81</v>
      </c>
      <c r="F387" s="4">
        <v>1552.68</v>
      </c>
      <c r="G387" s="3">
        <v>956.23</v>
      </c>
      <c r="H387" s="3">
        <f>SUM(D387:G387)</f>
        <v>22024.39</v>
      </c>
    </row>
    <row r="388" spans="1:8">
      <c r="A388" s="1">
        <v>96</v>
      </c>
      <c r="B388" s="1" t="s">
        <v>26</v>
      </c>
      <c r="C388" s="1">
        <v>36311172</v>
      </c>
      <c r="D388" s="4">
        <v>32059.1</v>
      </c>
      <c r="E388" s="3">
        <v>6702.98</v>
      </c>
      <c r="F388" s="4">
        <v>1229.79</v>
      </c>
      <c r="G388" s="3">
        <v>0</v>
      </c>
      <c r="H388" s="3">
        <f t="shared" si="12"/>
        <v>39991.870000000003</v>
      </c>
    </row>
    <row r="389" spans="1:8">
      <c r="A389" s="1">
        <v>97</v>
      </c>
      <c r="B389" s="1" t="s">
        <v>25</v>
      </c>
      <c r="C389" s="1">
        <v>35123910</v>
      </c>
      <c r="D389" s="4">
        <v>148.72999999999999</v>
      </c>
      <c r="E389" s="3">
        <v>607.57000000000005</v>
      </c>
      <c r="F389" s="4">
        <v>575.69000000000005</v>
      </c>
      <c r="G389" s="3">
        <v>661.34</v>
      </c>
      <c r="H389" s="3">
        <f>SUM(D389:G389)</f>
        <v>1993.3300000000004</v>
      </c>
    </row>
    <row r="390" spans="1:8">
      <c r="A390" s="1">
        <v>98</v>
      </c>
      <c r="B390" s="1" t="s">
        <v>24</v>
      </c>
      <c r="C390" s="1">
        <v>6687486</v>
      </c>
      <c r="D390" s="4">
        <v>121146.7</v>
      </c>
      <c r="E390" s="3">
        <v>10740.57</v>
      </c>
      <c r="F390" s="4">
        <v>10792.08</v>
      </c>
      <c r="G390" s="3">
        <v>9949.2800000000007</v>
      </c>
      <c r="H390" s="3">
        <f>SUM(D390:G390)</f>
        <v>152628.62999999998</v>
      </c>
    </row>
    <row r="391" spans="1:8">
      <c r="A391" s="1">
        <v>99</v>
      </c>
      <c r="B391" s="1" t="s">
        <v>23</v>
      </c>
      <c r="C391" s="1">
        <v>2800620</v>
      </c>
      <c r="D391" s="4">
        <v>111744.58</v>
      </c>
      <c r="E391" s="3">
        <v>19870.55</v>
      </c>
      <c r="F391" s="4">
        <v>16098.26</v>
      </c>
      <c r="G391" s="3">
        <v>13167.88</v>
      </c>
      <c r="H391" s="3">
        <f>SUM(D391:G391)</f>
        <v>160881.27000000002</v>
      </c>
    </row>
    <row r="392" spans="1:8">
      <c r="A392" s="1">
        <v>100</v>
      </c>
      <c r="B392" s="1" t="s">
        <v>22</v>
      </c>
      <c r="C392" s="1">
        <v>32561591</v>
      </c>
      <c r="D392" s="4">
        <v>20278.79</v>
      </c>
      <c r="E392" s="3">
        <v>5487.17</v>
      </c>
      <c r="F392" s="4">
        <v>3665.89</v>
      </c>
      <c r="G392" s="3">
        <v>3078.9</v>
      </c>
      <c r="H392" s="3">
        <f>SUM(D392:G392)</f>
        <v>32510.75</v>
      </c>
    </row>
    <row r="393" spans="1:8">
      <c r="A393" s="1">
        <v>101</v>
      </c>
      <c r="B393" s="1" t="s">
        <v>21</v>
      </c>
      <c r="C393" s="1">
        <v>32377182</v>
      </c>
      <c r="D393" s="4">
        <v>25892.86</v>
      </c>
      <c r="E393" s="3">
        <v>7875.76</v>
      </c>
      <c r="F393" s="4">
        <v>2800.29</v>
      </c>
      <c r="G393" s="3">
        <v>395.23</v>
      </c>
      <c r="H393" s="3">
        <f>SUM(D393:G393)</f>
        <v>36964.140000000007</v>
      </c>
    </row>
    <row r="394" spans="1:8">
      <c r="A394" s="1">
        <v>102</v>
      </c>
      <c r="B394" s="1" t="s">
        <v>19</v>
      </c>
      <c r="C394" s="1">
        <v>1817348</v>
      </c>
      <c r="D394" s="4">
        <v>16544.78</v>
      </c>
      <c r="E394" s="3">
        <v>2827.56</v>
      </c>
      <c r="F394" s="4">
        <v>1771.85</v>
      </c>
      <c r="G394" s="3">
        <v>1386.78</v>
      </c>
      <c r="H394" s="3">
        <f>SUM(D394:G394)</f>
        <v>22530.969999999998</v>
      </c>
    </row>
    <row r="395" spans="1:8">
      <c r="A395" s="1">
        <v>103</v>
      </c>
      <c r="B395" s="1" t="s">
        <v>18</v>
      </c>
      <c r="C395" s="1">
        <v>10662447</v>
      </c>
      <c r="D395" s="4">
        <v>60893.47</v>
      </c>
      <c r="E395" s="3">
        <v>10162.98</v>
      </c>
      <c r="F395" s="4">
        <v>9498.9500000000007</v>
      </c>
      <c r="G395" s="3">
        <v>7431.96</v>
      </c>
      <c r="H395" s="3">
        <f>SUM(D395:G395)</f>
        <v>87987.36</v>
      </c>
    </row>
    <row r="396" spans="1:8">
      <c r="A396" s="1">
        <v>104</v>
      </c>
      <c r="B396" s="1" t="s">
        <v>17</v>
      </c>
      <c r="C396" s="1">
        <v>38319849</v>
      </c>
      <c r="D396" s="4">
        <v>2130.04</v>
      </c>
      <c r="E396" s="3">
        <v>155.96</v>
      </c>
      <c r="F396" s="4">
        <v>162.75</v>
      </c>
      <c r="G396" s="3">
        <v>0</v>
      </c>
      <c r="H396" s="3">
        <f t="shared" si="12"/>
        <v>2448.75</v>
      </c>
    </row>
    <row r="397" spans="1:8">
      <c r="A397" s="1">
        <v>105</v>
      </c>
      <c r="B397" s="1" t="s">
        <v>16</v>
      </c>
      <c r="C397" s="1">
        <v>22389180</v>
      </c>
      <c r="D397" s="4">
        <v>32169.69</v>
      </c>
      <c r="E397" s="3">
        <v>4359.45</v>
      </c>
      <c r="F397" s="4">
        <v>3275.82</v>
      </c>
      <c r="G397" s="3">
        <v>2421.33</v>
      </c>
      <c r="H397" s="3">
        <f>SUM(D397:G397)</f>
        <v>42226.29</v>
      </c>
    </row>
    <row r="398" spans="1:8">
      <c r="A398" s="1">
        <v>106</v>
      </c>
      <c r="B398" s="1" t="s">
        <v>15</v>
      </c>
      <c r="C398" s="1">
        <v>1817577</v>
      </c>
      <c r="D398" s="4">
        <v>16646.53</v>
      </c>
      <c r="E398" s="3">
        <v>3748.29</v>
      </c>
      <c r="F398" s="4">
        <v>2793.32</v>
      </c>
      <c r="G398" s="3">
        <v>2269.1999999999998</v>
      </c>
      <c r="H398" s="3">
        <f>SUM(D398:G398)</f>
        <v>25457.34</v>
      </c>
    </row>
    <row r="399" spans="1:8">
      <c r="A399" s="1">
        <v>107</v>
      </c>
      <c r="B399" s="1" t="s">
        <v>14</v>
      </c>
      <c r="C399" s="1">
        <v>1853162</v>
      </c>
      <c r="D399" s="4">
        <v>17254.3</v>
      </c>
      <c r="E399" s="3">
        <v>4401.67</v>
      </c>
      <c r="F399" s="4">
        <v>4386.71</v>
      </c>
      <c r="G399" s="3">
        <v>6183.08</v>
      </c>
      <c r="H399" s="3">
        <f>SUM(D399:G399)</f>
        <v>32225.760000000002</v>
      </c>
    </row>
    <row r="400" spans="1:8">
      <c r="A400" s="1">
        <v>108</v>
      </c>
      <c r="B400" s="1" t="s">
        <v>13</v>
      </c>
      <c r="C400" s="1">
        <v>16696007</v>
      </c>
      <c r="D400" s="4">
        <v>72522.12</v>
      </c>
      <c r="E400" s="3">
        <v>16468.330000000002</v>
      </c>
      <c r="F400" s="4">
        <v>12932.13</v>
      </c>
      <c r="G400" s="3">
        <v>12422.83</v>
      </c>
      <c r="H400" s="3">
        <f>SUM(D400:G400)</f>
        <v>114345.41</v>
      </c>
    </row>
    <row r="401" spans="1:10">
      <c r="A401" s="1">
        <v>109</v>
      </c>
      <c r="B401" s="1" t="s">
        <v>12</v>
      </c>
      <c r="C401" s="1">
        <v>10110477</v>
      </c>
      <c r="D401" s="4">
        <v>731597.08</v>
      </c>
      <c r="E401" s="3">
        <v>138681.17000000001</v>
      </c>
      <c r="F401" s="4">
        <v>116012.74</v>
      </c>
      <c r="G401" s="3">
        <v>93849.279999999999</v>
      </c>
      <c r="H401" s="3">
        <f>SUM(D401:G401)</f>
        <v>1080140.27</v>
      </c>
    </row>
    <row r="402" spans="1:10">
      <c r="A402" s="1">
        <v>110</v>
      </c>
      <c r="B402" s="1" t="s">
        <v>11</v>
      </c>
      <c r="C402" s="1">
        <v>30789144</v>
      </c>
      <c r="D402" s="4">
        <v>18843.990000000002</v>
      </c>
      <c r="E402" s="3">
        <v>3526.38</v>
      </c>
      <c r="F402" s="4">
        <v>3922.15</v>
      </c>
      <c r="G402" s="3">
        <v>2601.0700000000002</v>
      </c>
      <c r="H402" s="3">
        <f>SUM(D402:G402)</f>
        <v>28893.590000000004</v>
      </c>
    </row>
    <row r="403" spans="1:10">
      <c r="A403" s="1">
        <v>111</v>
      </c>
      <c r="B403" s="1" t="s">
        <v>10</v>
      </c>
      <c r="C403" s="1">
        <v>17853983</v>
      </c>
      <c r="D403" s="4">
        <v>4468.22</v>
      </c>
      <c r="E403" s="3">
        <v>446.19</v>
      </c>
      <c r="F403" s="3">
        <v>0</v>
      </c>
      <c r="G403" s="3">
        <v>0</v>
      </c>
      <c r="H403" s="3">
        <f t="shared" si="12"/>
        <v>4914.41</v>
      </c>
    </row>
    <row r="404" spans="1:10">
      <c r="A404" s="1">
        <v>112</v>
      </c>
      <c r="B404" s="1" t="s">
        <v>8</v>
      </c>
      <c r="C404" s="1">
        <v>26169322</v>
      </c>
      <c r="D404" s="4">
        <v>6388.09</v>
      </c>
      <c r="E404" s="3">
        <v>72.78</v>
      </c>
      <c r="F404" s="4">
        <v>511.18</v>
      </c>
      <c r="G404" s="3">
        <v>658.54</v>
      </c>
      <c r="H404" s="3">
        <f>SUM(D404:G404)</f>
        <v>7630.59</v>
      </c>
    </row>
    <row r="408" spans="1:10">
      <c r="B408" t="s">
        <v>144</v>
      </c>
    </row>
    <row r="411" spans="1:10" s="7" customFormat="1" ht="30">
      <c r="A411" s="5" t="s">
        <v>0</v>
      </c>
      <c r="B411" s="5" t="s">
        <v>1</v>
      </c>
      <c r="C411" s="5" t="s">
        <v>2</v>
      </c>
      <c r="D411" s="8" t="s">
        <v>3</v>
      </c>
      <c r="E411" s="6" t="s">
        <v>4</v>
      </c>
      <c r="F411" s="6" t="s">
        <v>5</v>
      </c>
      <c r="G411" s="6" t="s">
        <v>6</v>
      </c>
      <c r="H411" s="8" t="s">
        <v>7</v>
      </c>
    </row>
    <row r="412" spans="1:10">
      <c r="A412" s="1">
        <v>1</v>
      </c>
      <c r="B412" s="1" t="s">
        <v>132</v>
      </c>
      <c r="C412" s="1">
        <v>16439143</v>
      </c>
      <c r="D412" s="4">
        <v>3680.34</v>
      </c>
      <c r="E412" s="3">
        <v>979.54</v>
      </c>
      <c r="F412" s="4">
        <v>769.07</v>
      </c>
      <c r="G412" s="3">
        <v>632.16999999999996</v>
      </c>
      <c r="H412" s="3">
        <f>SUM(D412:G412)</f>
        <v>6061.12</v>
      </c>
      <c r="J412" s="10"/>
    </row>
    <row r="413" spans="1:10">
      <c r="A413" s="1">
        <v>2</v>
      </c>
      <c r="B413" s="1" t="s">
        <v>131</v>
      </c>
      <c r="C413" s="1">
        <v>24923569</v>
      </c>
      <c r="D413" s="4">
        <v>2022.59</v>
      </c>
      <c r="E413" s="3">
        <v>461.62</v>
      </c>
      <c r="F413" s="4">
        <v>375.38</v>
      </c>
      <c r="G413" s="3">
        <v>232.61</v>
      </c>
      <c r="H413" s="3">
        <f>SUM(D413:G413)</f>
        <v>3092.2000000000003</v>
      </c>
      <c r="J413" s="10"/>
    </row>
    <row r="414" spans="1:10">
      <c r="A414" s="1">
        <v>3</v>
      </c>
      <c r="B414" s="1" t="s">
        <v>130</v>
      </c>
      <c r="C414" s="1">
        <v>21518073</v>
      </c>
      <c r="D414" s="4">
        <v>446.19</v>
      </c>
      <c r="E414" s="3">
        <v>607.05999999999995</v>
      </c>
      <c r="F414" s="4">
        <v>404.96</v>
      </c>
      <c r="G414" s="3">
        <v>208.24</v>
      </c>
      <c r="H414" s="3">
        <f>SUM(D414:G414)</f>
        <v>1666.45</v>
      </c>
      <c r="J414" s="10"/>
    </row>
    <row r="415" spans="1:10">
      <c r="A415" s="1">
        <v>4</v>
      </c>
      <c r="B415" s="1" t="s">
        <v>128</v>
      </c>
      <c r="C415" s="1">
        <v>29434776</v>
      </c>
      <c r="D415" s="4">
        <v>5993.35</v>
      </c>
      <c r="E415" s="3">
        <v>1279.06</v>
      </c>
      <c r="F415" s="4">
        <v>839.55</v>
      </c>
      <c r="G415" s="3">
        <v>728.97</v>
      </c>
      <c r="H415" s="3">
        <f>SUM(D415:G415)</f>
        <v>8840.93</v>
      </c>
      <c r="J415" s="10"/>
    </row>
    <row r="416" spans="1:10">
      <c r="A416" s="1">
        <v>5</v>
      </c>
      <c r="B416" s="1" t="s">
        <v>127</v>
      </c>
      <c r="C416" s="1">
        <v>35845008</v>
      </c>
      <c r="D416" s="4">
        <v>892.38</v>
      </c>
      <c r="E416" s="3">
        <v>0</v>
      </c>
      <c r="F416" s="3">
        <v>0</v>
      </c>
      <c r="G416" s="3">
        <v>63.41</v>
      </c>
      <c r="H416" s="3">
        <f>SUM(D416:G416)</f>
        <v>955.79</v>
      </c>
      <c r="J416" s="10"/>
    </row>
    <row r="417" spans="1:10">
      <c r="A417" s="1">
        <v>6</v>
      </c>
      <c r="B417" s="1" t="s">
        <v>126</v>
      </c>
      <c r="C417" s="1">
        <v>14632376</v>
      </c>
      <c r="D417" s="4">
        <v>777.2</v>
      </c>
      <c r="E417" s="3">
        <v>233.95</v>
      </c>
      <c r="F417" s="4">
        <v>168.98</v>
      </c>
      <c r="G417" s="3">
        <v>74.38</v>
      </c>
      <c r="H417" s="3">
        <f>SUM(D417:G417)</f>
        <v>1254.5100000000002</v>
      </c>
      <c r="J417" s="10"/>
    </row>
    <row r="418" spans="1:10">
      <c r="A418" s="1">
        <v>7</v>
      </c>
      <c r="B418" s="1" t="s">
        <v>125</v>
      </c>
      <c r="C418" s="1">
        <v>4119927</v>
      </c>
      <c r="D418" s="4">
        <v>1189.8399999999999</v>
      </c>
      <c r="E418" s="3">
        <v>447.71</v>
      </c>
      <c r="F418" s="4">
        <v>404.96</v>
      </c>
      <c r="G418" s="3">
        <v>335.07</v>
      </c>
      <c r="H418" s="3">
        <f>SUM(D418:G418)</f>
        <v>2377.58</v>
      </c>
      <c r="J418" s="10"/>
    </row>
    <row r="419" spans="1:10">
      <c r="A419" s="1">
        <v>8</v>
      </c>
      <c r="B419" s="1" t="s">
        <v>124</v>
      </c>
      <c r="C419" s="1">
        <v>3038433</v>
      </c>
      <c r="D419" s="4">
        <v>2464.64</v>
      </c>
      <c r="E419" s="3">
        <v>463.69</v>
      </c>
      <c r="F419" s="4">
        <v>312.12</v>
      </c>
      <c r="G419" s="3">
        <v>246.83</v>
      </c>
      <c r="H419" s="3">
        <f>SUM(D419:G419)</f>
        <v>3487.2799999999997</v>
      </c>
      <c r="J419" s="10"/>
    </row>
    <row r="420" spans="1:10">
      <c r="A420" s="1">
        <v>9</v>
      </c>
      <c r="B420" s="1" t="s">
        <v>123</v>
      </c>
      <c r="C420" s="1">
        <v>1827120</v>
      </c>
      <c r="D420" s="4">
        <v>1582.88</v>
      </c>
      <c r="E420" s="3">
        <v>239.84</v>
      </c>
      <c r="F420" s="4">
        <v>152.59</v>
      </c>
      <c r="G420" s="3">
        <v>168.43</v>
      </c>
      <c r="H420" s="3">
        <f>SUM(D420:G420)</f>
        <v>2143.7399999999998</v>
      </c>
      <c r="J420" s="10"/>
    </row>
    <row r="421" spans="1:10">
      <c r="A421" s="1">
        <v>10</v>
      </c>
      <c r="B421" s="1" t="s">
        <v>122</v>
      </c>
      <c r="C421" s="1">
        <v>9497370</v>
      </c>
      <c r="D421" s="4">
        <v>3420.79</v>
      </c>
      <c r="E421" s="3">
        <v>463.69</v>
      </c>
      <c r="F421" s="4">
        <v>330.44</v>
      </c>
      <c r="G421" s="3">
        <v>275.14999999999998</v>
      </c>
      <c r="H421" s="3">
        <f>SUM(D421:G421)</f>
        <v>4490.07</v>
      </c>
      <c r="J421" s="10"/>
    </row>
    <row r="422" spans="1:10">
      <c r="A422" s="1">
        <v>11</v>
      </c>
      <c r="B422" s="1" t="s">
        <v>121</v>
      </c>
      <c r="C422" s="1">
        <v>1852426</v>
      </c>
      <c r="D422" s="4">
        <v>446.19</v>
      </c>
      <c r="E422" s="3">
        <v>746.69</v>
      </c>
      <c r="F422" s="4">
        <v>621</v>
      </c>
      <c r="G422" s="3">
        <v>504.89</v>
      </c>
      <c r="H422" s="3">
        <f>SUM(D422:G422)</f>
        <v>2318.77</v>
      </c>
      <c r="J422" s="10"/>
    </row>
    <row r="423" spans="1:10">
      <c r="A423" s="1">
        <v>12</v>
      </c>
      <c r="B423" s="1" t="s">
        <v>120</v>
      </c>
      <c r="C423" s="1">
        <v>43120043</v>
      </c>
      <c r="D423" s="4">
        <v>2994.73</v>
      </c>
      <c r="E423" s="3">
        <v>975.74</v>
      </c>
      <c r="F423" s="4">
        <v>478.14</v>
      </c>
      <c r="G423" s="3">
        <v>397.82</v>
      </c>
      <c r="H423" s="3">
        <f>SUM(D423:G423)</f>
        <v>4846.43</v>
      </c>
      <c r="J423" s="10"/>
    </row>
    <row r="424" spans="1:10">
      <c r="A424" s="1">
        <v>13</v>
      </c>
      <c r="B424" s="1" t="s">
        <v>119</v>
      </c>
      <c r="C424" s="1">
        <v>1803830</v>
      </c>
      <c r="D424" s="4">
        <v>33663.21</v>
      </c>
      <c r="E424" s="3">
        <v>8266.41</v>
      </c>
      <c r="F424" s="4">
        <v>6001.75</v>
      </c>
      <c r="G424" s="3">
        <v>4809.91</v>
      </c>
      <c r="H424" s="3">
        <f>SUM(D424:G424)</f>
        <v>52741.279999999999</v>
      </c>
      <c r="J424" s="10"/>
    </row>
    <row r="425" spans="1:10">
      <c r="A425" s="1">
        <v>14</v>
      </c>
      <c r="B425" s="1" t="s">
        <v>118</v>
      </c>
      <c r="C425" s="1">
        <v>2483408</v>
      </c>
      <c r="D425" s="4">
        <v>2974.97</v>
      </c>
      <c r="E425" s="3">
        <v>934.92</v>
      </c>
      <c r="F425" s="4">
        <v>834.79</v>
      </c>
      <c r="G425" s="3">
        <v>641.05999999999995</v>
      </c>
      <c r="H425" s="3">
        <f>SUM(D425:G425)</f>
        <v>5385.74</v>
      </c>
      <c r="J425" s="10"/>
    </row>
    <row r="426" spans="1:10">
      <c r="A426" s="1">
        <v>15</v>
      </c>
      <c r="B426" s="1" t="s">
        <v>117</v>
      </c>
      <c r="C426" s="1">
        <v>18491083</v>
      </c>
      <c r="D426" s="4">
        <v>1886.46</v>
      </c>
      <c r="E426" s="3">
        <v>789.59</v>
      </c>
      <c r="F426" s="4">
        <v>337.43</v>
      </c>
      <c r="G426" s="3">
        <v>233.69</v>
      </c>
      <c r="H426" s="3">
        <f>SUM(D426:G426)</f>
        <v>3247.17</v>
      </c>
      <c r="J426" s="10"/>
    </row>
    <row r="427" spans="1:10">
      <c r="A427" s="1">
        <v>16</v>
      </c>
      <c r="B427" s="1" t="s">
        <v>116</v>
      </c>
      <c r="C427" s="1">
        <v>4988636</v>
      </c>
      <c r="D427" s="4">
        <v>5487.01</v>
      </c>
      <c r="E427" s="3">
        <v>1353.19</v>
      </c>
      <c r="F427" s="4">
        <v>738.95</v>
      </c>
      <c r="G427" s="3">
        <v>709.59</v>
      </c>
      <c r="H427" s="3">
        <f>SUM(D427:G427)</f>
        <v>8288.74</v>
      </c>
      <c r="J427" s="10"/>
    </row>
    <row r="428" spans="1:10">
      <c r="A428" s="1">
        <v>17</v>
      </c>
      <c r="B428" s="1" t="s">
        <v>115</v>
      </c>
      <c r="C428" s="1">
        <v>22784316</v>
      </c>
      <c r="D428" s="4">
        <v>765.73</v>
      </c>
      <c r="E428" s="3">
        <v>304.33999999999997</v>
      </c>
      <c r="F428" s="4">
        <v>383.33</v>
      </c>
      <c r="G428" s="3">
        <v>305.26</v>
      </c>
      <c r="H428" s="3">
        <f>SUM(D428:G428)</f>
        <v>1758.6599999999999</v>
      </c>
      <c r="J428" s="10"/>
    </row>
    <row r="429" spans="1:10">
      <c r="A429" s="1">
        <v>18</v>
      </c>
      <c r="B429" s="1" t="s">
        <v>114</v>
      </c>
      <c r="C429" s="1">
        <v>17477870</v>
      </c>
      <c r="D429" s="4">
        <v>148.72999999999999</v>
      </c>
      <c r="E429" s="3">
        <v>0</v>
      </c>
      <c r="F429" s="3">
        <v>0</v>
      </c>
      <c r="G429" s="3">
        <v>0</v>
      </c>
      <c r="H429" s="3">
        <f t="shared" ref="H412:H440" si="13">SUM(D429:G429)</f>
        <v>148.72999999999999</v>
      </c>
    </row>
    <row r="430" spans="1:10">
      <c r="A430" s="1">
        <v>19</v>
      </c>
      <c r="B430" s="1" t="s">
        <v>113</v>
      </c>
      <c r="C430" s="1">
        <v>3483813</v>
      </c>
      <c r="D430" s="4">
        <v>3400.21</v>
      </c>
      <c r="E430" s="3">
        <v>841.83</v>
      </c>
      <c r="F430" s="4">
        <v>676.49</v>
      </c>
      <c r="G430" s="3">
        <v>519.5</v>
      </c>
      <c r="H430" s="3">
        <f>SUM(D430:G430)</f>
        <v>5438.03</v>
      </c>
      <c r="J430" s="10"/>
    </row>
    <row r="431" spans="1:10">
      <c r="A431" s="1">
        <v>20</v>
      </c>
      <c r="B431" s="1" t="s">
        <v>111</v>
      </c>
      <c r="C431" s="1">
        <v>9378655</v>
      </c>
      <c r="D431" s="4">
        <v>60131.12</v>
      </c>
      <c r="E431" s="3">
        <v>17506.169999999998</v>
      </c>
      <c r="F431" s="4">
        <v>13004.12</v>
      </c>
      <c r="G431" s="3">
        <v>5925.72</v>
      </c>
      <c r="H431" s="3">
        <f>SUM(D431:G431)</f>
        <v>96567.13</v>
      </c>
      <c r="J431" s="10"/>
    </row>
    <row r="432" spans="1:10">
      <c r="A432" s="1">
        <v>21</v>
      </c>
      <c r="B432" s="1" t="s">
        <v>110</v>
      </c>
      <c r="C432" s="1">
        <v>5675351</v>
      </c>
      <c r="D432" s="4">
        <v>3015.64</v>
      </c>
      <c r="E432" s="3">
        <v>604.82000000000005</v>
      </c>
      <c r="F432" s="4">
        <v>382.59</v>
      </c>
      <c r="G432" s="3">
        <v>9615.17</v>
      </c>
      <c r="H432" s="3">
        <f>SUM(D432:G432)</f>
        <v>13618.220000000001</v>
      </c>
      <c r="J432" s="10"/>
    </row>
    <row r="433" spans="1:10">
      <c r="A433" s="1">
        <v>22</v>
      </c>
      <c r="B433" s="1" t="s">
        <v>109</v>
      </c>
      <c r="C433" s="1">
        <v>7603610</v>
      </c>
      <c r="D433" s="4">
        <v>6429.93</v>
      </c>
      <c r="E433" s="3">
        <v>1220.97</v>
      </c>
      <c r="F433" s="4">
        <v>871.46</v>
      </c>
      <c r="G433" s="3">
        <v>317.77999999999997</v>
      </c>
      <c r="H433" s="3">
        <f>SUM(D433:G433)</f>
        <v>8840.1400000000012</v>
      </c>
      <c r="J433" s="10"/>
    </row>
    <row r="434" spans="1:10">
      <c r="A434" s="1">
        <v>23</v>
      </c>
      <c r="B434" s="1" t="s">
        <v>108</v>
      </c>
      <c r="C434" s="1">
        <v>18653126</v>
      </c>
      <c r="D434" s="4">
        <v>1799.06</v>
      </c>
      <c r="E434" s="3">
        <v>469.89</v>
      </c>
      <c r="F434" s="4">
        <v>554.58000000000004</v>
      </c>
      <c r="G434" s="3">
        <v>752.24</v>
      </c>
      <c r="H434" s="3">
        <f>SUM(D434:G434)</f>
        <v>3575.7699999999995</v>
      </c>
      <c r="J434" s="10"/>
    </row>
    <row r="435" spans="1:10">
      <c r="A435" s="1">
        <v>24</v>
      </c>
      <c r="B435" s="1" t="s">
        <v>107</v>
      </c>
      <c r="C435" s="1">
        <v>8684656</v>
      </c>
      <c r="D435" s="4">
        <v>1641.34</v>
      </c>
      <c r="E435" s="3">
        <v>223.85</v>
      </c>
      <c r="F435" s="4">
        <v>73.61</v>
      </c>
      <c r="G435" s="3">
        <v>559.34</v>
      </c>
      <c r="H435" s="3">
        <f>SUM(D435:G435)</f>
        <v>2498.14</v>
      </c>
      <c r="J435" s="10"/>
    </row>
    <row r="436" spans="1:10">
      <c r="A436" s="1">
        <v>25</v>
      </c>
      <c r="B436" s="1" t="s">
        <v>106</v>
      </c>
      <c r="C436" s="1">
        <v>22284647</v>
      </c>
      <c r="D436" s="4">
        <v>5934.91</v>
      </c>
      <c r="E436" s="3">
        <v>932.08</v>
      </c>
      <c r="F436" s="4">
        <v>953.61</v>
      </c>
      <c r="G436" s="3">
        <v>882.81</v>
      </c>
      <c r="H436" s="3">
        <f>SUM(D436:G436)</f>
        <v>8703.41</v>
      </c>
      <c r="J436" s="10"/>
    </row>
    <row r="437" spans="1:10">
      <c r="A437" s="1">
        <v>26</v>
      </c>
      <c r="B437" s="1" t="s">
        <v>105</v>
      </c>
      <c r="C437" s="1">
        <v>32164265</v>
      </c>
      <c r="D437" s="4">
        <v>1062.3599999999999</v>
      </c>
      <c r="E437" s="3">
        <v>539.86</v>
      </c>
      <c r="F437" s="4">
        <v>378.86</v>
      </c>
      <c r="G437" s="3">
        <v>190.93</v>
      </c>
      <c r="H437" s="3">
        <f>SUM(D437:G437)</f>
        <v>2172.0099999999998</v>
      </c>
      <c r="J437" s="10"/>
    </row>
    <row r="438" spans="1:10">
      <c r="A438" s="1">
        <v>27</v>
      </c>
      <c r="B438" s="1" t="s">
        <v>104</v>
      </c>
      <c r="C438" s="1">
        <v>34216590</v>
      </c>
      <c r="D438" s="4">
        <v>1907.74</v>
      </c>
      <c r="E438" s="3">
        <v>485.15</v>
      </c>
      <c r="F438" s="4">
        <v>485.01</v>
      </c>
      <c r="G438" s="3">
        <v>312.5</v>
      </c>
      <c r="H438" s="3">
        <f>SUM(D438:G438)</f>
        <v>3190.3999999999996</v>
      </c>
      <c r="J438" s="10"/>
    </row>
    <row r="439" spans="1:10">
      <c r="A439" s="1">
        <v>28</v>
      </c>
      <c r="B439" s="1" t="s">
        <v>103</v>
      </c>
      <c r="C439" s="1">
        <v>1817038</v>
      </c>
      <c r="D439" s="4">
        <v>8042.48</v>
      </c>
      <c r="E439" s="3">
        <v>2369.8200000000002</v>
      </c>
      <c r="F439" s="4">
        <v>1335.16</v>
      </c>
      <c r="G439" s="3">
        <v>1243.1600000000001</v>
      </c>
      <c r="H439" s="3">
        <f>SUM(D439:G439)</f>
        <v>12990.619999999999</v>
      </c>
      <c r="J439" s="10"/>
    </row>
    <row r="440" spans="1:10">
      <c r="A440" s="1">
        <v>29</v>
      </c>
      <c r="B440" s="1" t="s">
        <v>101</v>
      </c>
      <c r="C440" s="1">
        <v>1801767</v>
      </c>
      <c r="D440" s="4">
        <v>19239.650000000001</v>
      </c>
      <c r="E440" s="3">
        <v>3798.54</v>
      </c>
      <c r="F440" s="4">
        <v>2525.35</v>
      </c>
      <c r="G440" s="3">
        <v>2249.77</v>
      </c>
      <c r="H440" s="3">
        <f>SUM(D440:G440)</f>
        <v>27813.31</v>
      </c>
      <c r="J440" s="10"/>
    </row>
    <row r="441" spans="1:10">
      <c r="A441" s="1">
        <v>30</v>
      </c>
      <c r="B441" s="1" t="s">
        <v>98</v>
      </c>
      <c r="C441" s="1">
        <v>30327099</v>
      </c>
      <c r="D441" s="4">
        <v>148.72999999999999</v>
      </c>
      <c r="E441" s="3">
        <v>223.85</v>
      </c>
      <c r="F441" s="4">
        <v>245.45</v>
      </c>
      <c r="G441" s="3">
        <v>202.25</v>
      </c>
      <c r="H441" s="3">
        <f>SUM(D441:G441)</f>
        <v>820.28</v>
      </c>
      <c r="J441" s="10"/>
    </row>
    <row r="442" spans="1:10">
      <c r="A442" s="1">
        <v>31</v>
      </c>
      <c r="B442" s="1" t="s">
        <v>97</v>
      </c>
      <c r="C442" s="1">
        <v>10685645</v>
      </c>
      <c r="D442" s="4">
        <v>15174.26</v>
      </c>
      <c r="E442" s="3">
        <v>3093.78</v>
      </c>
      <c r="F442" s="4">
        <v>2831.42</v>
      </c>
      <c r="G442" s="3">
        <v>2498.5100000000002</v>
      </c>
      <c r="H442" s="3">
        <f>SUM(D442:G442)</f>
        <v>23597.97</v>
      </c>
      <c r="J442" s="10"/>
    </row>
    <row r="443" spans="1:10">
      <c r="A443" s="1">
        <v>32</v>
      </c>
      <c r="B443" s="1" t="s">
        <v>96</v>
      </c>
      <c r="C443" s="1">
        <v>32391900</v>
      </c>
      <c r="D443" s="4">
        <v>76.64</v>
      </c>
      <c r="E443" s="3">
        <v>228.41</v>
      </c>
      <c r="F443" s="4">
        <v>73.61</v>
      </c>
      <c r="G443" s="3">
        <v>60.77</v>
      </c>
      <c r="H443" s="3">
        <f>SUM(D443:G443)</f>
        <v>439.43</v>
      </c>
      <c r="J443" s="10"/>
    </row>
    <row r="444" spans="1:10">
      <c r="A444" s="1">
        <v>33</v>
      </c>
      <c r="B444" s="1" t="s">
        <v>95</v>
      </c>
      <c r="C444" s="1">
        <v>17658176</v>
      </c>
      <c r="D444" s="4">
        <v>32173.11</v>
      </c>
      <c r="E444" s="3">
        <v>6707.36</v>
      </c>
      <c r="F444" s="4">
        <v>5717.95</v>
      </c>
      <c r="G444" s="3">
        <v>4275.21</v>
      </c>
      <c r="H444" s="3">
        <f>SUM(D444:G444)</f>
        <v>48873.63</v>
      </c>
      <c r="J444" s="10"/>
    </row>
    <row r="445" spans="1:10">
      <c r="A445" s="1">
        <v>34</v>
      </c>
      <c r="B445" s="1" t="s">
        <v>93</v>
      </c>
      <c r="C445" s="1">
        <v>1827040</v>
      </c>
      <c r="D445" s="4">
        <v>9819.9500000000007</v>
      </c>
      <c r="E445" s="3">
        <v>2208</v>
      </c>
      <c r="F445" s="4">
        <v>1294.6199999999999</v>
      </c>
      <c r="G445" s="3">
        <v>1157.51</v>
      </c>
      <c r="H445" s="3">
        <f>SUM(D445:G445)</f>
        <v>14480.08</v>
      </c>
      <c r="J445" s="10"/>
    </row>
    <row r="446" spans="1:10">
      <c r="A446" s="1">
        <v>35</v>
      </c>
      <c r="B446" s="1" t="s">
        <v>91</v>
      </c>
      <c r="C446" s="1">
        <v>14734147</v>
      </c>
      <c r="D446" s="4">
        <v>3272.06</v>
      </c>
      <c r="E446" s="3">
        <v>820.3</v>
      </c>
      <c r="F446" s="4">
        <v>513.20000000000005</v>
      </c>
      <c r="G446" s="3">
        <v>401.23</v>
      </c>
      <c r="H446" s="3">
        <f>SUM(D446:G446)</f>
        <v>5006.7899999999991</v>
      </c>
      <c r="J446" s="10"/>
    </row>
    <row r="447" spans="1:10">
      <c r="A447" s="1">
        <v>36</v>
      </c>
      <c r="B447" s="1" t="s">
        <v>89</v>
      </c>
      <c r="C447" s="1">
        <v>27732857</v>
      </c>
      <c r="D447" s="4">
        <v>1083.58</v>
      </c>
      <c r="E447" s="3">
        <v>320.33</v>
      </c>
      <c r="F447" s="4">
        <v>323.51</v>
      </c>
      <c r="G447" s="3">
        <v>54.42</v>
      </c>
      <c r="H447" s="3">
        <f>SUM(D447:G447)</f>
        <v>1781.84</v>
      </c>
      <c r="J447" s="10"/>
    </row>
    <row r="448" spans="1:10">
      <c r="A448" s="1">
        <v>37</v>
      </c>
      <c r="B448" s="1" t="s">
        <v>88</v>
      </c>
      <c r="C448" s="1">
        <v>14576802</v>
      </c>
      <c r="D448" s="4">
        <v>447.36</v>
      </c>
      <c r="E448" s="3">
        <v>224.44</v>
      </c>
      <c r="F448" s="4">
        <v>144.85</v>
      </c>
      <c r="G448" s="3">
        <v>256.31</v>
      </c>
      <c r="H448" s="3">
        <f>SUM(D448:G448)</f>
        <v>1072.96</v>
      </c>
      <c r="J448" s="10"/>
    </row>
    <row r="449" spans="1:10">
      <c r="A449" s="1">
        <v>38</v>
      </c>
      <c r="B449" s="1" t="s">
        <v>87</v>
      </c>
      <c r="C449" s="1">
        <v>16774059</v>
      </c>
      <c r="D449" s="4">
        <v>148.72999999999999</v>
      </c>
      <c r="E449" s="3">
        <v>0</v>
      </c>
      <c r="F449" s="3">
        <v>0</v>
      </c>
      <c r="G449" s="3">
        <v>109.84</v>
      </c>
      <c r="H449" s="3">
        <f>SUM(D449:G449)</f>
        <v>258.57</v>
      </c>
      <c r="J449" s="10"/>
    </row>
    <row r="450" spans="1:10">
      <c r="A450" s="1">
        <v>39</v>
      </c>
      <c r="B450" s="1" t="s">
        <v>86</v>
      </c>
      <c r="C450" s="1">
        <v>18987797</v>
      </c>
      <c r="D450" s="4">
        <v>1558.58</v>
      </c>
      <c r="E450" s="3">
        <v>250.67</v>
      </c>
      <c r="F450" s="4">
        <v>82.43</v>
      </c>
      <c r="G450" s="3">
        <v>67.599999999999994</v>
      </c>
      <c r="H450" s="3">
        <f>SUM(D450:G450)</f>
        <v>1959.28</v>
      </c>
      <c r="J450" s="10"/>
    </row>
    <row r="451" spans="1:10">
      <c r="A451" s="1">
        <v>40</v>
      </c>
      <c r="B451" s="1" t="s">
        <v>85</v>
      </c>
      <c r="C451" s="1">
        <v>30068520</v>
      </c>
      <c r="D451" s="4">
        <v>1338.56</v>
      </c>
      <c r="E451" s="3">
        <v>298.97000000000003</v>
      </c>
      <c r="F451" s="4">
        <v>456.68</v>
      </c>
      <c r="G451" s="3">
        <v>407.8</v>
      </c>
      <c r="H451" s="3">
        <f>SUM(D451:G451)</f>
        <v>2502.0100000000002</v>
      </c>
      <c r="J451" s="10"/>
    </row>
    <row r="452" spans="1:10">
      <c r="A452" s="1">
        <v>41</v>
      </c>
      <c r="B452" s="1" t="s">
        <v>84</v>
      </c>
      <c r="C452" s="1">
        <v>17275995</v>
      </c>
      <c r="D452" s="4">
        <v>456.81</v>
      </c>
      <c r="E452" s="3">
        <v>0</v>
      </c>
      <c r="F452" s="3">
        <v>0</v>
      </c>
      <c r="G452" s="3">
        <v>0</v>
      </c>
      <c r="H452" s="3">
        <f t="shared" ref="H441:H467" si="14">SUM(D452:G452)</f>
        <v>456.81</v>
      </c>
    </row>
    <row r="453" spans="1:10">
      <c r="A453" s="1">
        <v>42</v>
      </c>
      <c r="B453" s="1" t="s">
        <v>83</v>
      </c>
      <c r="C453" s="1">
        <v>26561228</v>
      </c>
      <c r="D453" s="4">
        <v>19948.97</v>
      </c>
      <c r="E453" s="3">
        <v>4714.5600000000004</v>
      </c>
      <c r="F453" s="4">
        <v>3479.07</v>
      </c>
      <c r="G453" s="3">
        <v>2849.38</v>
      </c>
      <c r="H453" s="3">
        <f>SUM(D453:G453)</f>
        <v>30991.980000000003</v>
      </c>
      <c r="J453" s="10"/>
    </row>
    <row r="454" spans="1:10">
      <c r="A454" s="1">
        <v>43</v>
      </c>
      <c r="B454" s="1" t="s">
        <v>82</v>
      </c>
      <c r="C454" s="1">
        <v>4988881</v>
      </c>
      <c r="D454" s="4">
        <v>1231.7</v>
      </c>
      <c r="E454" s="3">
        <v>75.12</v>
      </c>
      <c r="F454" s="4">
        <v>234.03</v>
      </c>
      <c r="G454" s="3">
        <v>248</v>
      </c>
      <c r="H454" s="3">
        <f>SUM(D454:G454)</f>
        <v>1788.8500000000001</v>
      </c>
      <c r="J454" s="10"/>
    </row>
    <row r="455" spans="1:10">
      <c r="A455" s="1">
        <v>44</v>
      </c>
      <c r="B455" s="1" t="s">
        <v>81</v>
      </c>
      <c r="C455" s="1">
        <v>14169353</v>
      </c>
      <c r="D455" s="4">
        <v>24078.639999999999</v>
      </c>
      <c r="E455" s="3">
        <v>3758.21</v>
      </c>
      <c r="F455" s="4">
        <v>3399.02</v>
      </c>
      <c r="G455" s="3">
        <v>3049.15</v>
      </c>
      <c r="H455" s="3">
        <f>SUM(D455:G455)</f>
        <v>34285.019999999997</v>
      </c>
      <c r="J455" s="10"/>
    </row>
    <row r="456" spans="1:10">
      <c r="A456" s="1">
        <v>45</v>
      </c>
      <c r="B456" s="1" t="s">
        <v>80</v>
      </c>
      <c r="C456" s="1">
        <v>4119099</v>
      </c>
      <c r="D456" s="4">
        <v>2199.27</v>
      </c>
      <c r="E456" s="3">
        <v>805.8</v>
      </c>
      <c r="F456" s="4">
        <v>344.93</v>
      </c>
      <c r="G456" s="3">
        <v>471.15</v>
      </c>
      <c r="H456" s="3">
        <f>SUM(D456:G456)</f>
        <v>3821.1499999999996</v>
      </c>
      <c r="J456" s="10"/>
    </row>
    <row r="457" spans="1:10">
      <c r="A457" s="1">
        <v>46</v>
      </c>
      <c r="B457" s="1" t="s">
        <v>77</v>
      </c>
      <c r="C457" s="1">
        <v>1703955</v>
      </c>
      <c r="D457" s="4">
        <v>3822.87</v>
      </c>
      <c r="E457" s="3">
        <v>307.98</v>
      </c>
      <c r="F457" s="4">
        <v>316.44</v>
      </c>
      <c r="G457" s="3">
        <v>366.98</v>
      </c>
      <c r="H457" s="3">
        <f>SUM(D457:G457)</f>
        <v>4814.2700000000004</v>
      </c>
      <c r="J457" s="10"/>
    </row>
    <row r="458" spans="1:10">
      <c r="A458" s="1">
        <v>47</v>
      </c>
      <c r="B458" s="1" t="s">
        <v>75</v>
      </c>
      <c r="C458" s="1">
        <v>32003447</v>
      </c>
      <c r="D458" s="4">
        <v>1636.03</v>
      </c>
      <c r="E458" s="3">
        <v>463.69</v>
      </c>
      <c r="F458" s="4">
        <v>324.3</v>
      </c>
      <c r="G458" s="3">
        <v>202.24</v>
      </c>
      <c r="H458" s="3">
        <f>SUM(D458:G458)</f>
        <v>2626.26</v>
      </c>
      <c r="J458" s="10"/>
    </row>
    <row r="459" spans="1:10">
      <c r="A459" s="1">
        <v>48</v>
      </c>
      <c r="B459" s="1" t="s">
        <v>74</v>
      </c>
      <c r="C459" s="1">
        <v>17934239</v>
      </c>
      <c r="D459" s="4">
        <v>468.26</v>
      </c>
      <c r="E459" s="3">
        <v>464.33</v>
      </c>
      <c r="F459" s="4">
        <v>228.79</v>
      </c>
      <c r="G459" s="3">
        <v>244.51</v>
      </c>
      <c r="H459" s="3">
        <f>SUM(D459:G459)</f>
        <v>1405.8899999999999</v>
      </c>
      <c r="J459" s="10"/>
    </row>
    <row r="460" spans="1:10">
      <c r="A460" s="1">
        <v>49</v>
      </c>
      <c r="B460" s="1" t="s">
        <v>73</v>
      </c>
      <c r="C460" s="1">
        <v>30681729</v>
      </c>
      <c r="D460" s="4">
        <v>3520.15</v>
      </c>
      <c r="E460" s="3">
        <v>380.63</v>
      </c>
      <c r="F460" s="4">
        <v>607.36</v>
      </c>
      <c r="G460" s="3">
        <v>479.03</v>
      </c>
      <c r="H460" s="3">
        <f>SUM(D460:G460)</f>
        <v>4987.17</v>
      </c>
      <c r="J460" s="10"/>
    </row>
    <row r="461" spans="1:10">
      <c r="A461" s="1">
        <v>50</v>
      </c>
      <c r="B461" s="1" t="s">
        <v>72</v>
      </c>
      <c r="C461" s="1">
        <v>14941630</v>
      </c>
      <c r="D461" s="4">
        <v>2411.54</v>
      </c>
      <c r="E461" s="3">
        <v>682.29</v>
      </c>
      <c r="F461" s="4">
        <v>403.16</v>
      </c>
      <c r="G461" s="3">
        <v>397.02</v>
      </c>
      <c r="H461" s="3">
        <f>SUM(D461:G461)</f>
        <v>3894.0099999999998</v>
      </c>
      <c r="J461" s="10"/>
    </row>
    <row r="462" spans="1:10">
      <c r="A462" s="1">
        <v>51</v>
      </c>
      <c r="B462" s="1" t="s">
        <v>70</v>
      </c>
      <c r="C462" s="1">
        <v>1817046</v>
      </c>
      <c r="D462" s="4">
        <v>2785.02</v>
      </c>
      <c r="E462" s="3">
        <v>682.19</v>
      </c>
      <c r="F462" s="4">
        <v>613.72</v>
      </c>
      <c r="G462" s="3">
        <v>551.23</v>
      </c>
      <c r="H462" s="3">
        <f>SUM(D462:G462)</f>
        <v>4632.16</v>
      </c>
      <c r="J462" s="10"/>
    </row>
    <row r="463" spans="1:10">
      <c r="A463" s="1">
        <v>52</v>
      </c>
      <c r="B463" s="1" t="s">
        <v>69</v>
      </c>
      <c r="C463" s="1">
        <v>22819120</v>
      </c>
      <c r="D463" s="4">
        <v>1200.46</v>
      </c>
      <c r="E463" s="3">
        <v>372.58</v>
      </c>
      <c r="F463" s="4">
        <v>159.52000000000001</v>
      </c>
      <c r="G463" s="3">
        <v>132.83000000000001</v>
      </c>
      <c r="H463" s="3">
        <f>SUM(D463:G463)</f>
        <v>1865.3899999999999</v>
      </c>
      <c r="J463" s="10"/>
    </row>
    <row r="464" spans="1:10">
      <c r="A464" s="1">
        <v>53</v>
      </c>
      <c r="B464" s="1" t="s">
        <v>68</v>
      </c>
      <c r="C464" s="1">
        <v>10730215</v>
      </c>
      <c r="D464" s="4">
        <v>11818.1</v>
      </c>
      <c r="E464" s="3">
        <v>3016.14</v>
      </c>
      <c r="F464" s="4">
        <v>1504.23</v>
      </c>
      <c r="G464" s="3">
        <v>1184.21</v>
      </c>
      <c r="H464" s="3">
        <f>SUM(D464:G464)</f>
        <v>17522.68</v>
      </c>
      <c r="J464" s="10"/>
    </row>
    <row r="465" spans="1:10">
      <c r="A465" s="1">
        <v>54</v>
      </c>
      <c r="B465" s="1" t="s">
        <v>67</v>
      </c>
      <c r="C465" s="1">
        <v>9925965</v>
      </c>
      <c r="D465" s="4">
        <v>0</v>
      </c>
      <c r="E465" s="3">
        <v>148.72999999999999</v>
      </c>
      <c r="F465" s="3">
        <v>0</v>
      </c>
      <c r="G465" s="3">
        <v>0</v>
      </c>
      <c r="H465" s="3">
        <f t="shared" si="14"/>
        <v>148.72999999999999</v>
      </c>
    </row>
    <row r="466" spans="1:10">
      <c r="A466" s="1">
        <v>55</v>
      </c>
      <c r="B466" s="1" t="s">
        <v>65</v>
      </c>
      <c r="C466" s="1">
        <v>1816857</v>
      </c>
      <c r="D466" s="4">
        <v>456.81</v>
      </c>
      <c r="E466" s="3">
        <v>0</v>
      </c>
      <c r="F466" s="3">
        <v>0</v>
      </c>
      <c r="G466" s="3">
        <v>56.18</v>
      </c>
      <c r="H466" s="3">
        <f>SUM(D466:G466)</f>
        <v>512.99</v>
      </c>
      <c r="J466" s="10"/>
    </row>
    <row r="467" spans="1:10">
      <c r="A467" s="1">
        <v>56</v>
      </c>
      <c r="B467" s="1" t="s">
        <v>64</v>
      </c>
      <c r="C467" s="1">
        <v>35315710</v>
      </c>
      <c r="D467" s="4">
        <v>148.72999999999999</v>
      </c>
      <c r="E467" s="3">
        <v>223.85</v>
      </c>
      <c r="F467" s="4">
        <v>211.25</v>
      </c>
      <c r="G467" s="3">
        <v>212.8</v>
      </c>
      <c r="H467" s="3">
        <f>SUM(D467:G467)</f>
        <v>796.62999999999988</v>
      </c>
      <c r="J467" s="10"/>
    </row>
    <row r="468" spans="1:10">
      <c r="A468" s="1">
        <v>57</v>
      </c>
      <c r="B468" s="1" t="s">
        <v>63</v>
      </c>
      <c r="C468" s="1">
        <v>18505766</v>
      </c>
      <c r="D468" s="4">
        <v>594.91999999999996</v>
      </c>
      <c r="E468" s="3">
        <v>148.72999999999999</v>
      </c>
      <c r="F468" s="3">
        <v>0</v>
      </c>
      <c r="G468" s="3">
        <v>0</v>
      </c>
      <c r="H468" s="3">
        <f t="shared" ref="H468:H498" si="15">SUM(D468:G468)</f>
        <v>743.65</v>
      </c>
    </row>
    <row r="469" spans="1:10">
      <c r="A469" s="1">
        <v>58</v>
      </c>
      <c r="B469" s="1" t="s">
        <v>62</v>
      </c>
      <c r="C469" s="1">
        <v>22593359</v>
      </c>
      <c r="D469" s="4">
        <v>1572.27</v>
      </c>
      <c r="E469" s="3">
        <v>159.35</v>
      </c>
      <c r="F469" s="3">
        <v>0</v>
      </c>
      <c r="G469" s="3">
        <v>0</v>
      </c>
      <c r="H469" s="3">
        <f t="shared" si="15"/>
        <v>1731.62</v>
      </c>
    </row>
    <row r="470" spans="1:10">
      <c r="A470" s="1">
        <v>59</v>
      </c>
      <c r="B470" s="1" t="s">
        <v>61</v>
      </c>
      <c r="C470" s="1">
        <v>1854060</v>
      </c>
      <c r="D470" s="4">
        <v>7364.37</v>
      </c>
      <c r="E470" s="3">
        <v>900.87</v>
      </c>
      <c r="F470" s="4">
        <v>816.9</v>
      </c>
      <c r="G470" s="3">
        <v>855.3</v>
      </c>
      <c r="H470" s="3">
        <f>SUM(D470:G470)</f>
        <v>9937.4399999999987</v>
      </c>
      <c r="J470" s="10"/>
    </row>
    <row r="471" spans="1:10">
      <c r="A471" s="1">
        <v>60</v>
      </c>
      <c r="B471" s="1" t="s">
        <v>60</v>
      </c>
      <c r="C471" s="1">
        <v>16240875</v>
      </c>
      <c r="D471" s="4">
        <v>4126.1099999999997</v>
      </c>
      <c r="E471" s="3">
        <v>607.48</v>
      </c>
      <c r="F471" s="4">
        <v>599.74</v>
      </c>
      <c r="G471" s="3">
        <v>706.83</v>
      </c>
      <c r="H471" s="3">
        <f>SUM(D471:G471)</f>
        <v>6040.16</v>
      </c>
      <c r="J471" s="10"/>
    </row>
    <row r="472" spans="1:10">
      <c r="A472" s="1">
        <v>61</v>
      </c>
      <c r="B472" s="1" t="s">
        <v>59</v>
      </c>
      <c r="C472" s="1">
        <v>28015893</v>
      </c>
      <c r="D472" s="4">
        <v>1944.11</v>
      </c>
      <c r="E472" s="3">
        <v>922.65</v>
      </c>
      <c r="F472" s="4">
        <v>540.54</v>
      </c>
      <c r="G472" s="3">
        <v>424.5</v>
      </c>
      <c r="H472" s="3">
        <f>SUM(D472:G472)</f>
        <v>3831.7999999999997</v>
      </c>
      <c r="J472" s="10"/>
    </row>
    <row r="473" spans="1:10">
      <c r="A473" s="1">
        <v>62</v>
      </c>
      <c r="B473" s="1" t="s">
        <v>58</v>
      </c>
      <c r="C473" s="1">
        <v>32334211</v>
      </c>
      <c r="D473" s="4">
        <v>2778.08</v>
      </c>
      <c r="E473" s="3">
        <v>492.5</v>
      </c>
      <c r="F473" s="4">
        <v>227.89</v>
      </c>
      <c r="G473" s="3">
        <v>92.8</v>
      </c>
      <c r="H473" s="3">
        <f>SUM(D473:G473)</f>
        <v>3591.27</v>
      </c>
      <c r="J473" s="10"/>
    </row>
    <row r="474" spans="1:10">
      <c r="A474" s="1">
        <v>63</v>
      </c>
      <c r="B474" s="1" t="s">
        <v>55</v>
      </c>
      <c r="C474">
        <v>1851706</v>
      </c>
      <c r="D474" s="4">
        <v>0</v>
      </c>
      <c r="E474" s="3">
        <v>0</v>
      </c>
      <c r="F474" s="4">
        <v>0</v>
      </c>
      <c r="G474" s="3">
        <v>67.599999999999994</v>
      </c>
      <c r="H474" s="3">
        <f>SUM(D474:G474)</f>
        <v>67.599999999999994</v>
      </c>
      <c r="J474" s="10"/>
    </row>
    <row r="475" spans="1:10">
      <c r="A475" s="1">
        <v>64</v>
      </c>
      <c r="B475" s="1" t="s">
        <v>54</v>
      </c>
      <c r="C475" s="1">
        <v>278757591</v>
      </c>
      <c r="D475" s="4">
        <v>892.38</v>
      </c>
      <c r="E475" s="3">
        <v>372.58</v>
      </c>
      <c r="F475" s="4">
        <v>159.52000000000001</v>
      </c>
      <c r="G475" s="3">
        <v>183.63</v>
      </c>
      <c r="H475" s="3">
        <f>SUM(D475:G475)</f>
        <v>1608.1100000000001</v>
      </c>
      <c r="J475" s="10"/>
    </row>
    <row r="476" spans="1:10">
      <c r="A476" s="1">
        <v>65</v>
      </c>
      <c r="B476" s="1" t="s">
        <v>53</v>
      </c>
      <c r="C476" s="1">
        <v>4250360</v>
      </c>
      <c r="D476" s="4">
        <v>159.35</v>
      </c>
      <c r="E476" s="3">
        <v>75.12</v>
      </c>
      <c r="F476" s="4">
        <v>73.61</v>
      </c>
      <c r="G476" s="3">
        <v>67.94</v>
      </c>
      <c r="H476" s="3">
        <f>SUM(D476:G476)</f>
        <v>376.02</v>
      </c>
      <c r="J476" s="10"/>
    </row>
    <row r="477" spans="1:10">
      <c r="A477" s="1">
        <v>66</v>
      </c>
      <c r="B477" s="1" t="s">
        <v>52</v>
      </c>
      <c r="C477" s="1">
        <v>32245084</v>
      </c>
      <c r="D477" s="4">
        <v>2192.1999999999998</v>
      </c>
      <c r="E477" s="3">
        <v>240.26</v>
      </c>
      <c r="F477" s="4">
        <v>154.97999999999999</v>
      </c>
      <c r="G477" s="3">
        <v>61.5</v>
      </c>
      <c r="H477" s="3">
        <f>SUM(D477:G477)</f>
        <v>2648.94</v>
      </c>
      <c r="J477" s="10"/>
    </row>
    <row r="478" spans="1:10">
      <c r="A478" s="1">
        <v>67</v>
      </c>
      <c r="B478" s="1" t="s">
        <v>51</v>
      </c>
      <c r="C478" s="1">
        <v>1817259</v>
      </c>
      <c r="D478" s="4">
        <v>2875.51</v>
      </c>
      <c r="E478" s="3">
        <v>563.80999999999995</v>
      </c>
      <c r="F478" s="4">
        <v>607.91999999999996</v>
      </c>
      <c r="G478" s="3">
        <v>483.46</v>
      </c>
      <c r="H478" s="3">
        <f>SUM(D478:G478)</f>
        <v>4530.7</v>
      </c>
      <c r="J478" s="10"/>
    </row>
    <row r="479" spans="1:10">
      <c r="A479" s="1">
        <v>68</v>
      </c>
      <c r="B479" s="1" t="s">
        <v>48</v>
      </c>
      <c r="C479" s="1">
        <v>1808005</v>
      </c>
      <c r="D479" s="4">
        <v>14356.02</v>
      </c>
      <c r="E479" s="3">
        <v>2817.25</v>
      </c>
      <c r="F479" s="4">
        <v>2304.12</v>
      </c>
      <c r="G479" s="3">
        <v>1941.18</v>
      </c>
      <c r="H479" s="3">
        <f>SUM(D479:G479)</f>
        <v>21418.57</v>
      </c>
      <c r="J479" s="10"/>
    </row>
    <row r="480" spans="1:10">
      <c r="A480" s="1">
        <v>69</v>
      </c>
      <c r="B480" s="1" t="s">
        <v>43</v>
      </c>
      <c r="C480" s="1">
        <v>1818319</v>
      </c>
      <c r="D480" s="4">
        <v>149.12</v>
      </c>
      <c r="E480" s="3">
        <v>0</v>
      </c>
      <c r="F480" s="3">
        <v>0</v>
      </c>
      <c r="G480" s="3">
        <v>0</v>
      </c>
      <c r="H480" s="3">
        <f t="shared" si="15"/>
        <v>149.12</v>
      </c>
    </row>
    <row r="481" spans="1:10">
      <c r="A481" s="1">
        <v>70</v>
      </c>
      <c r="B481" s="1" t="s">
        <v>42</v>
      </c>
      <c r="C481" s="1">
        <v>2802337</v>
      </c>
      <c r="D481" s="4">
        <v>605.96</v>
      </c>
      <c r="E481" s="3">
        <v>0</v>
      </c>
      <c r="F481" s="3">
        <v>0</v>
      </c>
      <c r="G481" s="3">
        <v>56.18</v>
      </c>
      <c r="H481" s="3">
        <f>SUM(D481:G481)</f>
        <v>662.14</v>
      </c>
      <c r="J481" s="10"/>
    </row>
    <row r="482" spans="1:10">
      <c r="A482" s="1">
        <v>71</v>
      </c>
      <c r="B482" s="1" t="s">
        <v>41</v>
      </c>
      <c r="C482" s="1">
        <v>10146683</v>
      </c>
      <c r="D482" s="4">
        <v>3182.26</v>
      </c>
      <c r="E482" s="3">
        <v>640.29</v>
      </c>
      <c r="F482" s="4">
        <v>310.38</v>
      </c>
      <c r="G482" s="3">
        <v>235.36</v>
      </c>
      <c r="H482" s="3">
        <f>SUM(D482:G482)</f>
        <v>4368.29</v>
      </c>
      <c r="J482" s="10"/>
    </row>
    <row r="483" spans="1:10">
      <c r="A483" s="1">
        <v>72</v>
      </c>
      <c r="B483" s="1" t="s">
        <v>40</v>
      </c>
      <c r="C483" s="1">
        <v>33794420</v>
      </c>
      <c r="D483" s="4">
        <v>796.75</v>
      </c>
      <c r="E483" s="3">
        <v>0</v>
      </c>
      <c r="F483" s="4">
        <v>92.05</v>
      </c>
      <c r="G483" s="3">
        <v>142.32</v>
      </c>
      <c r="H483" s="3">
        <f>SUM(D483:G483)</f>
        <v>1031.1199999999999</v>
      </c>
      <c r="J483" s="10"/>
    </row>
    <row r="484" spans="1:10">
      <c r="A484" s="1">
        <v>73</v>
      </c>
      <c r="B484" s="1" t="s">
        <v>39</v>
      </c>
      <c r="C484" s="1">
        <v>24023630</v>
      </c>
      <c r="D484" s="4">
        <v>9683.23</v>
      </c>
      <c r="E484" s="3">
        <v>2388.4899999999998</v>
      </c>
      <c r="F484" s="4">
        <v>1479.95</v>
      </c>
      <c r="G484" s="3">
        <v>1181.18</v>
      </c>
      <c r="H484" s="3">
        <f>SUM(D484:G484)</f>
        <v>14732.85</v>
      </c>
      <c r="J484" s="10"/>
    </row>
    <row r="485" spans="1:10">
      <c r="A485" s="1">
        <v>74</v>
      </c>
      <c r="B485" s="1" t="s">
        <v>38</v>
      </c>
      <c r="C485" s="1">
        <v>26573672</v>
      </c>
      <c r="D485" s="4">
        <v>159.36000000000001</v>
      </c>
      <c r="E485" s="3">
        <v>79.680000000000007</v>
      </c>
      <c r="F485" s="4">
        <v>36.869999999999997</v>
      </c>
      <c r="G485" s="3">
        <v>120.41</v>
      </c>
      <c r="H485" s="3">
        <f>SUM(D485:G485)</f>
        <v>396.32000000000005</v>
      </c>
      <c r="J485" s="10"/>
    </row>
    <row r="486" spans="1:10">
      <c r="A486" s="1">
        <v>75</v>
      </c>
      <c r="B486" s="1" t="s">
        <v>37</v>
      </c>
      <c r="C486" s="1">
        <v>11350443</v>
      </c>
      <c r="D486" s="4">
        <v>4763.08</v>
      </c>
      <c r="E486" s="3">
        <v>850.98</v>
      </c>
      <c r="F486" s="4">
        <v>639.45000000000005</v>
      </c>
      <c r="G486" s="3">
        <v>584.32000000000005</v>
      </c>
      <c r="H486" s="3">
        <f>SUM(D486:G486)</f>
        <v>6837.829999999999</v>
      </c>
      <c r="J486" s="10"/>
    </row>
    <row r="487" spans="1:10">
      <c r="A487" s="1">
        <v>76</v>
      </c>
      <c r="B487" s="1" t="s">
        <v>36</v>
      </c>
      <c r="C487" s="1">
        <v>11169316</v>
      </c>
      <c r="D487" s="4">
        <v>4747.57</v>
      </c>
      <c r="E487" s="3">
        <v>933.59</v>
      </c>
      <c r="F487" s="4">
        <v>1384.24</v>
      </c>
      <c r="G487" s="3">
        <v>1062.23</v>
      </c>
      <c r="H487" s="3">
        <f>SUM(D487:G487)</f>
        <v>8127.6299999999992</v>
      </c>
      <c r="J487" s="10"/>
    </row>
    <row r="488" spans="1:10">
      <c r="A488" s="1">
        <v>77</v>
      </c>
      <c r="B488" s="1" t="s">
        <v>33</v>
      </c>
      <c r="C488" s="1">
        <v>14537781</v>
      </c>
      <c r="D488" s="4">
        <v>2041.62</v>
      </c>
      <c r="E488" s="3">
        <v>597.96</v>
      </c>
      <c r="F488" s="4">
        <v>380.33</v>
      </c>
      <c r="G488" s="3">
        <v>125.6</v>
      </c>
      <c r="H488" s="3">
        <f>SUM(D488:G488)</f>
        <v>3145.5099999999998</v>
      </c>
      <c r="J488" s="10"/>
    </row>
    <row r="489" spans="1:10">
      <c r="A489" s="1">
        <v>78</v>
      </c>
      <c r="B489" s="1" t="s">
        <v>31</v>
      </c>
      <c r="C489" s="1">
        <v>2505000</v>
      </c>
      <c r="D489" s="4">
        <v>2275.11</v>
      </c>
      <c r="E489" s="3">
        <v>464.33</v>
      </c>
      <c r="F489" s="4">
        <v>238.59</v>
      </c>
      <c r="G489" s="3">
        <v>189.02</v>
      </c>
      <c r="H489" s="3">
        <f>SUM(D489:G489)</f>
        <v>3167.05</v>
      </c>
      <c r="J489" s="10"/>
    </row>
    <row r="490" spans="1:10">
      <c r="A490" s="1">
        <v>79</v>
      </c>
      <c r="B490" s="1" t="s">
        <v>30</v>
      </c>
      <c r="C490" s="1">
        <v>1845631</v>
      </c>
      <c r="D490" s="4">
        <v>8403.34</v>
      </c>
      <c r="E490" s="3">
        <v>1535.86</v>
      </c>
      <c r="F490" s="4">
        <v>865.2</v>
      </c>
      <c r="G490" s="3">
        <v>804.17</v>
      </c>
      <c r="H490" s="3">
        <f>SUM(D490:G490)</f>
        <v>11608.570000000002</v>
      </c>
      <c r="J490" s="10"/>
    </row>
    <row r="491" spans="1:10">
      <c r="A491" s="1">
        <v>80</v>
      </c>
      <c r="B491" s="1" t="s">
        <v>29</v>
      </c>
      <c r="C491" s="1">
        <v>28435056</v>
      </c>
      <c r="D491" s="4">
        <v>956.1</v>
      </c>
      <c r="E491" s="3">
        <v>318.7</v>
      </c>
      <c r="F491" s="4">
        <v>82.33</v>
      </c>
      <c r="G491" s="3">
        <v>127.28</v>
      </c>
      <c r="H491" s="3">
        <f>SUM(D491:G491)</f>
        <v>1484.4099999999999</v>
      </c>
      <c r="J491" s="10"/>
    </row>
    <row r="492" spans="1:10">
      <c r="A492" s="1">
        <v>81</v>
      </c>
      <c r="B492" s="1" t="s">
        <v>28</v>
      </c>
      <c r="C492" s="1">
        <v>3596251</v>
      </c>
      <c r="D492" s="4">
        <v>49372.08</v>
      </c>
      <c r="E492" s="3">
        <v>10188.08</v>
      </c>
      <c r="F492" s="4">
        <v>6479.42</v>
      </c>
      <c r="G492" s="3">
        <v>0</v>
      </c>
      <c r="H492" s="3">
        <f t="shared" si="15"/>
        <v>66039.58</v>
      </c>
    </row>
    <row r="493" spans="1:10">
      <c r="A493" s="1">
        <v>82</v>
      </c>
      <c r="B493" s="1" t="s">
        <v>27</v>
      </c>
      <c r="C493" s="1">
        <v>18826413</v>
      </c>
      <c r="D493" s="4">
        <v>148.72999999999999</v>
      </c>
      <c r="E493" s="3">
        <v>75.12</v>
      </c>
      <c r="F493" s="4">
        <v>142.43</v>
      </c>
      <c r="G493" s="3">
        <v>106.4</v>
      </c>
      <c r="H493" s="3">
        <f>SUM(D493:G493)</f>
        <v>472.67999999999995</v>
      </c>
      <c r="J493" s="10"/>
    </row>
    <row r="494" spans="1:10">
      <c r="A494" s="1">
        <v>83</v>
      </c>
      <c r="B494" s="1" t="s">
        <v>26</v>
      </c>
      <c r="C494" s="1">
        <v>36311172</v>
      </c>
      <c r="D494" s="4">
        <v>1799.2</v>
      </c>
      <c r="E494" s="3">
        <v>159.35</v>
      </c>
      <c r="F494" s="3">
        <v>0</v>
      </c>
      <c r="G494" s="3">
        <v>50.79</v>
      </c>
      <c r="H494" s="3">
        <f>SUM(D494:G494)</f>
        <v>2009.34</v>
      </c>
      <c r="J494" s="10"/>
    </row>
    <row r="495" spans="1:10">
      <c r="A495" s="1">
        <v>84</v>
      </c>
      <c r="B495" s="1" t="s">
        <v>24</v>
      </c>
      <c r="C495" s="1">
        <v>6687486</v>
      </c>
      <c r="D495" s="4">
        <v>297.45999999999998</v>
      </c>
      <c r="E495" s="3">
        <v>78.510000000000005</v>
      </c>
      <c r="F495" s="4">
        <v>231.67</v>
      </c>
      <c r="G495" s="4">
        <v>305.64</v>
      </c>
      <c r="H495" s="3">
        <f>SUM(D495:G495)</f>
        <v>913.28</v>
      </c>
      <c r="J495" s="11"/>
    </row>
    <row r="496" spans="1:10">
      <c r="A496" s="1">
        <v>85</v>
      </c>
      <c r="B496" s="1" t="s">
        <v>23</v>
      </c>
      <c r="C496" s="1">
        <v>2800620</v>
      </c>
      <c r="D496" s="4">
        <v>4464.07</v>
      </c>
      <c r="E496" s="3">
        <v>831.08</v>
      </c>
      <c r="F496" s="4">
        <v>739.41</v>
      </c>
      <c r="G496" s="3">
        <v>414.82</v>
      </c>
      <c r="H496" s="3">
        <f>SUM(D496:G496)</f>
        <v>6449.3799999999992</v>
      </c>
      <c r="J496" s="10"/>
    </row>
    <row r="497" spans="1:10">
      <c r="A497" s="1">
        <v>86</v>
      </c>
      <c r="B497" s="1" t="s">
        <v>22</v>
      </c>
      <c r="C497" s="1">
        <v>32561591</v>
      </c>
      <c r="D497" s="4">
        <v>1264.18</v>
      </c>
      <c r="E497" s="3">
        <v>239.84</v>
      </c>
      <c r="F497" s="4">
        <v>170.91</v>
      </c>
      <c r="G497" s="3">
        <v>142.32</v>
      </c>
      <c r="H497" s="3">
        <f>SUM(D497:G497)</f>
        <v>1817.25</v>
      </c>
      <c r="J497" s="10"/>
    </row>
    <row r="498" spans="1:10">
      <c r="A498" s="1">
        <v>87</v>
      </c>
      <c r="B498" s="1" t="s">
        <v>21</v>
      </c>
      <c r="C498" s="1">
        <v>32377182</v>
      </c>
      <c r="D498" s="4">
        <v>3128.37</v>
      </c>
      <c r="E498" s="3">
        <v>896.21</v>
      </c>
      <c r="F498" s="4">
        <v>365.84</v>
      </c>
      <c r="G498" s="3">
        <v>57.4</v>
      </c>
      <c r="H498" s="3">
        <f>SUM(D498:G498)</f>
        <v>4447.82</v>
      </c>
      <c r="J498" s="10"/>
    </row>
    <row r="499" spans="1:10">
      <c r="A499" s="1">
        <v>88</v>
      </c>
      <c r="B499" s="1" t="s">
        <v>18</v>
      </c>
      <c r="C499" s="1">
        <v>10662447</v>
      </c>
      <c r="D499" s="4">
        <v>3147.91</v>
      </c>
      <c r="E499" s="3">
        <v>863.94</v>
      </c>
      <c r="F499" s="4">
        <v>467.31</v>
      </c>
      <c r="G499" s="3">
        <v>364.5</v>
      </c>
      <c r="H499" s="3">
        <f>SUM(D499:G499)</f>
        <v>4843.66</v>
      </c>
      <c r="J499" s="10"/>
    </row>
    <row r="500" spans="1:10">
      <c r="A500" s="1">
        <v>89</v>
      </c>
      <c r="B500" s="1" t="s">
        <v>16</v>
      </c>
      <c r="C500" s="1">
        <v>22389180</v>
      </c>
      <c r="D500" s="4">
        <v>159.77000000000001</v>
      </c>
      <c r="E500" s="3">
        <v>75.319999999999993</v>
      </c>
      <c r="F500" s="4">
        <v>149.91999999999999</v>
      </c>
      <c r="G500" s="3">
        <v>113.94</v>
      </c>
      <c r="H500" s="3">
        <f>SUM(D500:G500)</f>
        <v>498.95</v>
      </c>
      <c r="J500" s="10"/>
    </row>
    <row r="501" spans="1:10">
      <c r="A501" s="1">
        <v>90</v>
      </c>
      <c r="B501" s="1" t="s">
        <v>15</v>
      </c>
      <c r="C501" s="1">
        <v>1817577</v>
      </c>
      <c r="D501" s="4">
        <v>0</v>
      </c>
      <c r="E501" s="3">
        <v>0</v>
      </c>
      <c r="F501" s="4">
        <v>85.91</v>
      </c>
      <c r="G501" s="3">
        <v>137.36000000000001</v>
      </c>
      <c r="H501" s="3">
        <f>SUM(D501:G501)</f>
        <v>223.27</v>
      </c>
      <c r="J501" s="10"/>
    </row>
    <row r="502" spans="1:10">
      <c r="A502" s="1">
        <v>91</v>
      </c>
      <c r="B502" s="1" t="s">
        <v>14</v>
      </c>
      <c r="C502" s="1">
        <v>1853162</v>
      </c>
      <c r="D502" s="4">
        <v>0</v>
      </c>
      <c r="E502" s="3">
        <v>159.35</v>
      </c>
      <c r="F502" s="3">
        <v>0</v>
      </c>
      <c r="G502" s="3">
        <v>0</v>
      </c>
      <c r="H502" s="3">
        <f t="shared" ref="H499:H507" si="16">SUM(D502:G502)</f>
        <v>159.35</v>
      </c>
      <c r="J502" s="10"/>
    </row>
    <row r="503" spans="1:10">
      <c r="A503" s="1">
        <v>92</v>
      </c>
      <c r="B503" s="1" t="s">
        <v>13</v>
      </c>
      <c r="C503" s="1">
        <v>16696007</v>
      </c>
      <c r="D503" s="4">
        <v>457.23</v>
      </c>
      <c r="E503" s="3">
        <v>688.18</v>
      </c>
      <c r="F503" s="4">
        <v>447.34</v>
      </c>
      <c r="G503" s="3">
        <v>285.58</v>
      </c>
      <c r="H503" s="3">
        <f>SUM(D503:G503)</f>
        <v>1878.3299999999997</v>
      </c>
      <c r="J503" s="10"/>
    </row>
    <row r="504" spans="1:10">
      <c r="A504" s="1">
        <v>93</v>
      </c>
      <c r="B504" s="1" t="s">
        <v>12</v>
      </c>
      <c r="C504" s="1">
        <v>10110477</v>
      </c>
      <c r="D504" s="4">
        <v>25020.959999999999</v>
      </c>
      <c r="E504" s="3">
        <v>6558.77</v>
      </c>
      <c r="F504" s="4">
        <v>4518.9799999999996</v>
      </c>
      <c r="G504" s="3">
        <v>3729.48</v>
      </c>
      <c r="H504" s="3">
        <f>SUM(D504:G504)</f>
        <v>39828.19</v>
      </c>
      <c r="J504" s="10"/>
    </row>
    <row r="505" spans="1:10">
      <c r="A505" s="1">
        <v>94</v>
      </c>
      <c r="B505" s="1" t="s">
        <v>11</v>
      </c>
      <c r="C505" s="1">
        <v>30789144</v>
      </c>
      <c r="D505" s="4">
        <v>1795.39</v>
      </c>
      <c r="E505" s="3">
        <v>223.85</v>
      </c>
      <c r="F505" s="4">
        <v>142.43</v>
      </c>
      <c r="G505" s="3">
        <v>106.4</v>
      </c>
      <c r="H505" s="3">
        <f>SUM(D505:G505)</f>
        <v>2268.0700000000002</v>
      </c>
      <c r="J505" s="10"/>
    </row>
    <row r="506" spans="1:10">
      <c r="A506" s="1">
        <v>95</v>
      </c>
      <c r="B506" s="1" t="s">
        <v>10</v>
      </c>
      <c r="C506" s="1">
        <v>17853983</v>
      </c>
      <c r="D506" s="4">
        <v>0</v>
      </c>
      <c r="E506" s="3">
        <v>148.72999999999999</v>
      </c>
      <c r="F506" s="3">
        <v>0</v>
      </c>
      <c r="G506" s="3">
        <v>0</v>
      </c>
      <c r="H506" s="3">
        <f t="shared" si="16"/>
        <v>148.72999999999999</v>
      </c>
    </row>
    <row r="507" spans="1:10">
      <c r="A507" s="1">
        <v>96</v>
      </c>
      <c r="B507" s="1" t="s">
        <v>8</v>
      </c>
      <c r="C507" s="1">
        <v>26169322</v>
      </c>
      <c r="D507" s="4">
        <v>1216.68</v>
      </c>
      <c r="E507" s="3">
        <v>304.17</v>
      </c>
      <c r="F507" s="3">
        <v>0</v>
      </c>
      <c r="G507" s="3">
        <v>0</v>
      </c>
      <c r="H507" s="3">
        <f t="shared" si="16"/>
        <v>1520.8500000000001</v>
      </c>
    </row>
    <row r="511" spans="1:10">
      <c r="B511" t="s">
        <v>145</v>
      </c>
    </row>
    <row r="514" spans="1:8" s="7" customFormat="1" ht="30">
      <c r="A514" s="5" t="s">
        <v>0</v>
      </c>
      <c r="B514" s="5" t="s">
        <v>1</v>
      </c>
      <c r="C514" s="5" t="s">
        <v>2</v>
      </c>
      <c r="D514" s="8" t="s">
        <v>3</v>
      </c>
      <c r="E514" s="6" t="s">
        <v>4</v>
      </c>
      <c r="F514" s="6" t="s">
        <v>5</v>
      </c>
      <c r="G514" s="6" t="s">
        <v>6</v>
      </c>
      <c r="H514" s="8" t="s">
        <v>7</v>
      </c>
    </row>
    <row r="515" spans="1:8">
      <c r="A515" s="1">
        <v>1</v>
      </c>
      <c r="B515" s="1" t="s">
        <v>132</v>
      </c>
      <c r="C515" s="1">
        <v>16439143</v>
      </c>
      <c r="D515" s="4">
        <v>3349.16</v>
      </c>
      <c r="E515" s="3">
        <v>0</v>
      </c>
      <c r="F515" s="4">
        <v>609.20000000000005</v>
      </c>
      <c r="G515" s="3">
        <v>565.91999999999996</v>
      </c>
      <c r="H515" s="3">
        <f>SUM(D515:G515)</f>
        <v>4524.28</v>
      </c>
    </row>
    <row r="516" spans="1:8">
      <c r="A516" s="1">
        <v>2</v>
      </c>
      <c r="B516" s="1" t="s">
        <v>131</v>
      </c>
      <c r="C516" s="1">
        <v>24923569</v>
      </c>
      <c r="D516" s="4">
        <v>1737.05</v>
      </c>
      <c r="E516" s="3">
        <v>0</v>
      </c>
      <c r="F516" s="4">
        <v>495.57</v>
      </c>
      <c r="G516" s="3">
        <v>99.54</v>
      </c>
      <c r="H516" s="3">
        <f>SUM(D516:G516)</f>
        <v>2332.16</v>
      </c>
    </row>
    <row r="517" spans="1:8">
      <c r="A517" s="1">
        <v>3</v>
      </c>
      <c r="B517" s="1" t="s">
        <v>130</v>
      </c>
      <c r="C517" s="1">
        <v>21518073</v>
      </c>
      <c r="D517" s="4">
        <v>722.44</v>
      </c>
      <c r="E517" s="3">
        <v>0</v>
      </c>
      <c r="F517" s="4">
        <v>237.98</v>
      </c>
      <c r="G517" s="3">
        <v>372.78</v>
      </c>
      <c r="H517" s="3">
        <f>SUM(D517:G517)</f>
        <v>1333.2</v>
      </c>
    </row>
    <row r="518" spans="1:8">
      <c r="A518" s="1">
        <v>4</v>
      </c>
      <c r="B518" s="1" t="s">
        <v>128</v>
      </c>
      <c r="C518" s="1">
        <v>29434776</v>
      </c>
      <c r="D518" s="4">
        <v>5517.61</v>
      </c>
      <c r="E518" s="3">
        <v>0</v>
      </c>
      <c r="F518" s="4">
        <v>594.94000000000005</v>
      </c>
      <c r="G518" s="3">
        <v>681.98</v>
      </c>
      <c r="H518" s="3">
        <f>SUM(D518:G518)</f>
        <v>6794.5299999999988</v>
      </c>
    </row>
    <row r="519" spans="1:8">
      <c r="A519" s="1">
        <v>5</v>
      </c>
      <c r="B519" s="1" t="s">
        <v>127</v>
      </c>
      <c r="C519" s="1">
        <v>35845008</v>
      </c>
      <c r="D519" s="4">
        <v>713.94</v>
      </c>
      <c r="E519" s="3">
        <v>0</v>
      </c>
      <c r="F519" s="3">
        <v>0</v>
      </c>
      <c r="G519" s="3">
        <v>0</v>
      </c>
      <c r="H519" s="3">
        <f t="shared" ref="H515:H543" si="17">SUM(D519:G519)</f>
        <v>713.94</v>
      </c>
    </row>
    <row r="520" spans="1:8">
      <c r="A520" s="1">
        <v>6</v>
      </c>
      <c r="B520" s="1" t="s">
        <v>126</v>
      </c>
      <c r="C520" s="1">
        <v>14632376</v>
      </c>
      <c r="D520" s="4">
        <v>746.16</v>
      </c>
      <c r="E520" s="3">
        <v>0</v>
      </c>
      <c r="F520" s="4">
        <v>124.36</v>
      </c>
      <c r="G520" s="3">
        <v>133.13999999999999</v>
      </c>
      <c r="H520" s="3">
        <f>SUM(D520:G520)</f>
        <v>1003.66</v>
      </c>
    </row>
    <row r="521" spans="1:8">
      <c r="A521" s="1">
        <v>7</v>
      </c>
      <c r="B521" s="1" t="s">
        <v>125</v>
      </c>
      <c r="C521" s="1">
        <v>4119927</v>
      </c>
      <c r="D521" s="4">
        <v>1189.8900000000001</v>
      </c>
      <c r="E521" s="3">
        <v>0</v>
      </c>
      <c r="F521" s="4">
        <v>237.98</v>
      </c>
      <c r="G521" s="3">
        <v>372.78</v>
      </c>
      <c r="H521" s="3">
        <f>SUM(D521:G521)</f>
        <v>1800.65</v>
      </c>
    </row>
    <row r="522" spans="1:8">
      <c r="A522" s="1">
        <v>8</v>
      </c>
      <c r="B522" s="1" t="s">
        <v>124</v>
      </c>
      <c r="C522" s="1">
        <v>3038433</v>
      </c>
      <c r="D522" s="4">
        <v>2218.31</v>
      </c>
      <c r="E522" s="3">
        <v>0</v>
      </c>
      <c r="F522" s="4">
        <v>246.48</v>
      </c>
      <c r="G522" s="3">
        <v>230.92</v>
      </c>
      <c r="H522" s="3">
        <f>SUM(D522:G522)</f>
        <v>2695.71</v>
      </c>
    </row>
    <row r="523" spans="1:8">
      <c r="A523" s="1">
        <v>9</v>
      </c>
      <c r="B523" s="1" t="s">
        <v>123</v>
      </c>
      <c r="C523" s="1">
        <v>1827120</v>
      </c>
      <c r="D523" s="4">
        <v>1393.89</v>
      </c>
      <c r="E523" s="3">
        <v>0</v>
      </c>
      <c r="F523" s="4">
        <v>127.49</v>
      </c>
      <c r="G523" s="3">
        <v>106.66</v>
      </c>
      <c r="H523" s="3">
        <f>SUM(D523:G523)</f>
        <v>1628.0400000000002</v>
      </c>
    </row>
    <row r="524" spans="1:8">
      <c r="A524" s="1">
        <v>10</v>
      </c>
      <c r="B524" s="1" t="s">
        <v>122</v>
      </c>
      <c r="C524" s="1">
        <v>9497370</v>
      </c>
      <c r="D524" s="4">
        <v>2983.25</v>
      </c>
      <c r="E524" s="3">
        <v>0</v>
      </c>
      <c r="F524" s="4">
        <v>246.48</v>
      </c>
      <c r="G524" s="3">
        <v>257.39999999999998</v>
      </c>
      <c r="H524" s="3">
        <f>SUM(D524:G524)</f>
        <v>3487.13</v>
      </c>
    </row>
    <row r="525" spans="1:8">
      <c r="A525" s="1">
        <v>11</v>
      </c>
      <c r="B525" s="1" t="s">
        <v>121</v>
      </c>
      <c r="C525" s="1">
        <v>1852426</v>
      </c>
      <c r="D525" s="4">
        <v>713.93</v>
      </c>
      <c r="E525" s="3">
        <v>0</v>
      </c>
      <c r="F525" s="4">
        <v>475.96</v>
      </c>
      <c r="G525" s="3">
        <v>472.32</v>
      </c>
      <c r="H525" s="3">
        <f>SUM(D525:G525)</f>
        <v>1662.2099999999998</v>
      </c>
    </row>
    <row r="526" spans="1:8">
      <c r="A526" s="1">
        <v>12</v>
      </c>
      <c r="B526" s="1" t="s">
        <v>120</v>
      </c>
      <c r="C526" s="1">
        <v>43120043</v>
      </c>
      <c r="D526" s="4">
        <v>2996.23</v>
      </c>
      <c r="E526" s="3">
        <v>0</v>
      </c>
      <c r="F526" s="4">
        <v>356.97</v>
      </c>
      <c r="G526" s="3">
        <v>372.16</v>
      </c>
      <c r="H526" s="3">
        <f>SUM(D526:G526)</f>
        <v>3725.3599999999997</v>
      </c>
    </row>
    <row r="527" spans="1:8">
      <c r="A527" s="1">
        <v>13</v>
      </c>
      <c r="B527" s="1" t="s">
        <v>119</v>
      </c>
      <c r="C527" s="1">
        <v>1803830</v>
      </c>
      <c r="D527" s="4">
        <v>30965.89</v>
      </c>
      <c r="E527" s="3">
        <v>0</v>
      </c>
      <c r="F527" s="4">
        <v>4484.6899999999996</v>
      </c>
      <c r="G527" s="3">
        <v>4995.21</v>
      </c>
      <c r="H527" s="3">
        <f>SUM(D527:G527)</f>
        <v>40445.79</v>
      </c>
    </row>
    <row r="528" spans="1:8">
      <c r="A528" s="1">
        <v>14</v>
      </c>
      <c r="B528" s="1" t="s">
        <v>118</v>
      </c>
      <c r="C528" s="1">
        <v>2483408</v>
      </c>
      <c r="D528" s="4">
        <v>2754.39</v>
      </c>
      <c r="E528" s="3">
        <v>0</v>
      </c>
      <c r="F528" s="4">
        <v>739.76</v>
      </c>
      <c r="G528" s="3">
        <v>545.54</v>
      </c>
      <c r="H528" s="3">
        <f>SUM(D528:G528)</f>
        <v>4039.6899999999996</v>
      </c>
    </row>
    <row r="529" spans="1:8">
      <c r="A529" s="1">
        <v>15</v>
      </c>
      <c r="B529" s="1" t="s">
        <v>117</v>
      </c>
      <c r="C529" s="1">
        <v>18491083</v>
      </c>
      <c r="D529" s="4">
        <v>1988.82</v>
      </c>
      <c r="E529" s="3">
        <v>0</v>
      </c>
      <c r="F529" s="4">
        <v>301.12</v>
      </c>
      <c r="G529" s="3">
        <v>218.63</v>
      </c>
      <c r="H529" s="3">
        <f>SUM(D529:G529)</f>
        <v>2508.5700000000002</v>
      </c>
    </row>
    <row r="530" spans="1:8">
      <c r="A530" s="1">
        <v>16</v>
      </c>
      <c r="B530" s="1" t="s">
        <v>116</v>
      </c>
      <c r="C530" s="1">
        <v>4988636</v>
      </c>
      <c r="D530" s="4">
        <v>5154.8100000000004</v>
      </c>
      <c r="E530" s="3">
        <v>0</v>
      </c>
      <c r="F530" s="4">
        <v>628.95000000000005</v>
      </c>
      <c r="G530" s="3">
        <v>506.08</v>
      </c>
      <c r="H530" s="3">
        <f>SUM(D530:G530)</f>
        <v>6289.84</v>
      </c>
    </row>
    <row r="531" spans="1:8">
      <c r="A531" s="1">
        <v>17</v>
      </c>
      <c r="B531" s="1" t="s">
        <v>115</v>
      </c>
      <c r="C531" s="1">
        <v>22784316</v>
      </c>
      <c r="D531" s="4">
        <v>731.58</v>
      </c>
      <c r="E531" s="3">
        <v>0</v>
      </c>
      <c r="F531" s="4">
        <v>246.48</v>
      </c>
      <c r="G531" s="3">
        <v>333.9</v>
      </c>
      <c r="H531" s="3">
        <f>SUM(D531:G531)</f>
        <v>1311.96</v>
      </c>
    </row>
    <row r="532" spans="1:8">
      <c r="A532" s="1">
        <v>18</v>
      </c>
      <c r="B532" s="1" t="s">
        <v>114</v>
      </c>
      <c r="C532" s="1">
        <v>17477870</v>
      </c>
      <c r="D532" s="4">
        <v>118.99</v>
      </c>
      <c r="E532" s="3">
        <v>0</v>
      </c>
      <c r="F532" s="3">
        <v>0</v>
      </c>
      <c r="G532" s="3">
        <v>433.44</v>
      </c>
      <c r="H532" s="3">
        <f>SUM(D532:G532)</f>
        <v>552.42999999999995</v>
      </c>
    </row>
    <row r="533" spans="1:8">
      <c r="A533" s="1">
        <v>19</v>
      </c>
      <c r="B533" s="1" t="s">
        <v>113</v>
      </c>
      <c r="C533" s="1">
        <v>3483813</v>
      </c>
      <c r="D533" s="4">
        <v>3085.96</v>
      </c>
      <c r="E533" s="3">
        <v>0</v>
      </c>
      <c r="F533" s="4">
        <v>609.14</v>
      </c>
      <c r="G533" s="3">
        <v>5354.69</v>
      </c>
      <c r="H533" s="3">
        <f>SUM(D533:G533)</f>
        <v>9049.7899999999991</v>
      </c>
    </row>
    <row r="534" spans="1:8">
      <c r="A534" s="1">
        <v>20</v>
      </c>
      <c r="B534" s="1" t="s">
        <v>111</v>
      </c>
      <c r="C534" s="1">
        <v>9378655</v>
      </c>
      <c r="D534" s="4">
        <v>56932.4</v>
      </c>
      <c r="E534" s="3">
        <v>0</v>
      </c>
      <c r="F534" s="4">
        <v>10252.129999999999</v>
      </c>
      <c r="G534" s="3">
        <v>9636.41</v>
      </c>
      <c r="H534" s="3">
        <f>SUM(D534:G534)</f>
        <v>76820.94</v>
      </c>
    </row>
    <row r="535" spans="1:8">
      <c r="A535" s="1">
        <v>21</v>
      </c>
      <c r="B535" s="1" t="s">
        <v>110</v>
      </c>
      <c r="C535" s="1">
        <v>5675351</v>
      </c>
      <c r="D535" s="4">
        <v>2654.08</v>
      </c>
      <c r="E535" s="3">
        <v>0</v>
      </c>
      <c r="F535" s="4">
        <v>479.59</v>
      </c>
      <c r="G535" s="3">
        <v>124.26</v>
      </c>
      <c r="H535" s="3">
        <f>SUM(D535:G535)</f>
        <v>3257.9300000000003</v>
      </c>
    </row>
    <row r="536" spans="1:8">
      <c r="A536" s="1">
        <v>22</v>
      </c>
      <c r="B536" s="1" t="s">
        <v>109</v>
      </c>
      <c r="C536" s="1">
        <v>7603610</v>
      </c>
      <c r="D536" s="4">
        <v>5750.21</v>
      </c>
      <c r="E536" s="3">
        <v>0</v>
      </c>
      <c r="F536" s="4">
        <v>733.68</v>
      </c>
      <c r="G536" s="3">
        <v>603.98</v>
      </c>
      <c r="H536" s="3">
        <f>SUM(D536:G536)</f>
        <v>7087.8700000000008</v>
      </c>
    </row>
    <row r="537" spans="1:8">
      <c r="A537" s="1">
        <v>23</v>
      </c>
      <c r="B537" s="1" t="s">
        <v>108</v>
      </c>
      <c r="C537" s="1">
        <v>18653126</v>
      </c>
      <c r="D537" s="4">
        <v>1689.69</v>
      </c>
      <c r="E537" s="3">
        <v>0</v>
      </c>
      <c r="F537" s="4">
        <v>248.4</v>
      </c>
      <c r="G537" s="3">
        <v>579.85</v>
      </c>
      <c r="H537" s="3">
        <f>SUM(D537:G537)</f>
        <v>2517.94</v>
      </c>
    </row>
    <row r="538" spans="1:8">
      <c r="A538" s="1">
        <v>24</v>
      </c>
      <c r="B538" s="1" t="s">
        <v>107</v>
      </c>
      <c r="C538" s="1">
        <v>8684656</v>
      </c>
      <c r="D538" s="4">
        <v>1432.13</v>
      </c>
      <c r="E538" s="3">
        <v>0</v>
      </c>
      <c r="F538" s="4">
        <v>118.99</v>
      </c>
      <c r="G538" s="3">
        <v>0</v>
      </c>
      <c r="H538" s="3">
        <f t="shared" si="17"/>
        <v>1551.1200000000001</v>
      </c>
    </row>
    <row r="539" spans="1:8">
      <c r="A539" s="1">
        <v>25</v>
      </c>
      <c r="B539" s="1" t="s">
        <v>106</v>
      </c>
      <c r="C539" s="1">
        <v>22284647</v>
      </c>
      <c r="D539" s="4">
        <v>5241.42</v>
      </c>
      <c r="E539" s="3">
        <v>0</v>
      </c>
      <c r="F539" s="4">
        <v>499.03</v>
      </c>
      <c r="G539" s="3">
        <v>932.76</v>
      </c>
      <c r="H539" s="3">
        <f>SUM(D539:G539)</f>
        <v>6673.21</v>
      </c>
    </row>
    <row r="540" spans="1:8">
      <c r="A540" s="1">
        <v>26</v>
      </c>
      <c r="B540" s="1" t="s">
        <v>105</v>
      </c>
      <c r="C540" s="1">
        <v>32164265</v>
      </c>
      <c r="D540" s="4">
        <v>1032.6500000000001</v>
      </c>
      <c r="E540" s="3">
        <v>0</v>
      </c>
      <c r="F540" s="4">
        <v>493.28</v>
      </c>
      <c r="G540" s="3">
        <v>106.66</v>
      </c>
      <c r="H540" s="3">
        <f>SUM(D540:G540)</f>
        <v>1632.5900000000001</v>
      </c>
    </row>
    <row r="541" spans="1:8">
      <c r="A541" s="1">
        <v>27</v>
      </c>
      <c r="B541" s="1" t="s">
        <v>104</v>
      </c>
      <c r="C541" s="1">
        <v>34216590</v>
      </c>
      <c r="D541" s="4">
        <v>1653.78</v>
      </c>
      <c r="E541" s="3">
        <v>0</v>
      </c>
      <c r="F541" s="4">
        <v>516.02</v>
      </c>
      <c r="G541" s="3">
        <v>239.8</v>
      </c>
      <c r="H541" s="3">
        <f>SUM(D541:G541)</f>
        <v>2409.6000000000004</v>
      </c>
    </row>
    <row r="542" spans="1:8">
      <c r="A542" s="1">
        <v>28</v>
      </c>
      <c r="B542" s="1" t="s">
        <v>103</v>
      </c>
      <c r="C542" s="1">
        <v>1817038</v>
      </c>
      <c r="D542" s="4">
        <v>7893.62</v>
      </c>
      <c r="E542" s="3">
        <v>0</v>
      </c>
      <c r="F542" s="4">
        <v>864.17</v>
      </c>
      <c r="G542" s="3">
        <v>1157.8699999999999</v>
      </c>
      <c r="H542" s="3">
        <f>SUM(D542:G542)</f>
        <v>9915.66</v>
      </c>
    </row>
    <row r="543" spans="1:8">
      <c r="A543" s="1">
        <v>29</v>
      </c>
      <c r="B543" s="1" t="s">
        <v>101</v>
      </c>
      <c r="C543" s="1">
        <v>1801767</v>
      </c>
      <c r="D543" s="4">
        <v>17566.09</v>
      </c>
      <c r="E543" s="3">
        <v>0</v>
      </c>
      <c r="F543" s="4">
        <v>1712.62</v>
      </c>
      <c r="G543" s="3">
        <v>2120.3200000000002</v>
      </c>
      <c r="H543" s="3">
        <f>SUM(D543:G543)</f>
        <v>21399.03</v>
      </c>
    </row>
    <row r="544" spans="1:8">
      <c r="A544" s="1">
        <v>30</v>
      </c>
      <c r="B544" s="1" t="s">
        <v>98</v>
      </c>
      <c r="C544" s="1">
        <v>30327099</v>
      </c>
      <c r="D544" s="4">
        <v>237.98</v>
      </c>
      <c r="E544" s="3">
        <v>0</v>
      </c>
      <c r="F544" s="4">
        <v>118.98</v>
      </c>
      <c r="G544" s="3">
        <v>248.5</v>
      </c>
      <c r="H544" s="3">
        <f>SUM(D544:G544)</f>
        <v>605.46</v>
      </c>
    </row>
    <row r="545" spans="1:8">
      <c r="A545" s="1">
        <v>31</v>
      </c>
      <c r="B545" s="1" t="s">
        <v>97</v>
      </c>
      <c r="C545" s="1">
        <v>10685645</v>
      </c>
      <c r="D545" s="4">
        <v>13738.46</v>
      </c>
      <c r="E545" s="3">
        <v>0</v>
      </c>
      <c r="F545" s="4">
        <v>1734.8</v>
      </c>
      <c r="G545" s="3">
        <v>2543.02</v>
      </c>
      <c r="H545" s="3">
        <f>SUM(D545:G545)</f>
        <v>18016.28</v>
      </c>
    </row>
    <row r="546" spans="1:8">
      <c r="A546" s="1">
        <v>32</v>
      </c>
      <c r="B546" s="1" t="s">
        <v>96</v>
      </c>
      <c r="C546" s="1">
        <v>32391900</v>
      </c>
      <c r="D546" s="4">
        <v>183.95</v>
      </c>
      <c r="E546" s="3">
        <v>0</v>
      </c>
      <c r="F546" s="4">
        <v>118.99</v>
      </c>
      <c r="G546" s="3">
        <v>0</v>
      </c>
      <c r="H546" s="3">
        <f t="shared" ref="H544:H571" si="18">SUM(D546:G546)</f>
        <v>302.94</v>
      </c>
    </row>
    <row r="547" spans="1:8">
      <c r="A547" s="1">
        <v>33</v>
      </c>
      <c r="B547" s="1" t="s">
        <v>95</v>
      </c>
      <c r="C547" s="1">
        <v>17658176</v>
      </c>
      <c r="D547" s="4">
        <v>28590.65</v>
      </c>
      <c r="E547" s="3">
        <v>0</v>
      </c>
      <c r="F547" s="4">
        <v>4978.7299999999996</v>
      </c>
      <c r="G547" s="3">
        <v>3815.61</v>
      </c>
      <c r="H547" s="3">
        <f>SUM(D547:G547)</f>
        <v>37384.990000000005</v>
      </c>
    </row>
    <row r="548" spans="1:8">
      <c r="A548" s="1">
        <v>34</v>
      </c>
      <c r="B548" s="1" t="s">
        <v>93</v>
      </c>
      <c r="C548" s="1">
        <v>1827040</v>
      </c>
      <c r="D548" s="4">
        <v>8950.18</v>
      </c>
      <c r="E548" s="3">
        <v>0</v>
      </c>
      <c r="F548" s="4">
        <v>1331.58</v>
      </c>
      <c r="G548" s="3">
        <v>681.11</v>
      </c>
      <c r="H548" s="3">
        <f>SUM(D548:G548)</f>
        <v>10962.87</v>
      </c>
    </row>
    <row r="549" spans="1:8">
      <c r="A549" s="1">
        <v>35</v>
      </c>
      <c r="B549" s="1" t="s">
        <v>91</v>
      </c>
      <c r="C549" s="1">
        <v>14734147</v>
      </c>
      <c r="D549" s="4">
        <v>3093.7</v>
      </c>
      <c r="E549" s="3">
        <v>0</v>
      </c>
      <c r="F549" s="4">
        <v>356.97</v>
      </c>
      <c r="G549" s="3">
        <v>422.89</v>
      </c>
      <c r="H549" s="3">
        <f>SUM(D549:G549)</f>
        <v>3873.56</v>
      </c>
    </row>
    <row r="550" spans="1:8">
      <c r="A550" s="1">
        <v>36</v>
      </c>
      <c r="B550" s="1" t="s">
        <v>89</v>
      </c>
      <c r="C550" s="1">
        <v>27732857</v>
      </c>
      <c r="D550" s="4">
        <v>994.42</v>
      </c>
      <c r="E550" s="3">
        <v>0</v>
      </c>
      <c r="F550" s="4">
        <v>254.98</v>
      </c>
      <c r="G550" s="3">
        <v>239.8</v>
      </c>
      <c r="H550" s="3">
        <f>SUM(D550:G550)</f>
        <v>1489.1999999999998</v>
      </c>
    </row>
    <row r="551" spans="1:8">
      <c r="A551" s="1">
        <v>37</v>
      </c>
      <c r="B551" s="1" t="s">
        <v>88</v>
      </c>
      <c r="C551" s="1">
        <v>14576802</v>
      </c>
      <c r="D551" s="4">
        <v>477.16</v>
      </c>
      <c r="E551" s="3">
        <v>0</v>
      </c>
      <c r="F551" s="4">
        <v>119.29</v>
      </c>
      <c r="G551" s="3">
        <v>102.75</v>
      </c>
      <c r="H551" s="3">
        <f>SUM(D551:G551)</f>
        <v>699.2</v>
      </c>
    </row>
    <row r="552" spans="1:8">
      <c r="A552" s="1">
        <v>38</v>
      </c>
      <c r="B552" s="1" t="s">
        <v>87</v>
      </c>
      <c r="C552" s="1">
        <v>16774059</v>
      </c>
      <c r="D552" s="4">
        <v>118.99</v>
      </c>
      <c r="E552" s="3">
        <v>0</v>
      </c>
      <c r="F552" s="3">
        <v>0</v>
      </c>
      <c r="G552" s="3">
        <v>0</v>
      </c>
      <c r="H552" s="3">
        <f t="shared" si="18"/>
        <v>118.99</v>
      </c>
    </row>
    <row r="553" spans="1:8">
      <c r="A553" s="1">
        <v>39</v>
      </c>
      <c r="B553" s="1" t="s">
        <v>86</v>
      </c>
      <c r="C553" s="1">
        <v>18987797</v>
      </c>
      <c r="D553" s="4">
        <v>1380.09</v>
      </c>
      <c r="E553" s="3">
        <v>0</v>
      </c>
      <c r="F553" s="4">
        <v>133.22999999999999</v>
      </c>
      <c r="G553" s="3">
        <v>0</v>
      </c>
      <c r="H553" s="3">
        <f t="shared" si="18"/>
        <v>1513.32</v>
      </c>
    </row>
    <row r="554" spans="1:8">
      <c r="A554" s="1">
        <v>40</v>
      </c>
      <c r="B554" s="1" t="s">
        <v>85</v>
      </c>
      <c r="C554" s="1">
        <v>30068520</v>
      </c>
      <c r="D554" s="4">
        <v>1189.8900000000001</v>
      </c>
      <c r="E554" s="3">
        <v>0</v>
      </c>
      <c r="F554" s="4">
        <v>237.98</v>
      </c>
      <c r="G554" s="3">
        <v>447.62</v>
      </c>
      <c r="H554" s="3">
        <f>SUM(D554:G554)</f>
        <v>1875.4900000000002</v>
      </c>
    </row>
    <row r="555" spans="1:8">
      <c r="A555" s="1">
        <v>41</v>
      </c>
      <c r="B555" s="1" t="s">
        <v>84</v>
      </c>
      <c r="C555" s="1">
        <v>17275995</v>
      </c>
      <c r="D555" s="4">
        <v>365.47</v>
      </c>
      <c r="E555" s="3">
        <v>0</v>
      </c>
      <c r="F555" s="3">
        <v>0</v>
      </c>
      <c r="G555" s="3">
        <v>0</v>
      </c>
      <c r="H555" s="3">
        <f t="shared" si="18"/>
        <v>365.47</v>
      </c>
    </row>
    <row r="556" spans="1:8">
      <c r="A556" s="1">
        <v>42</v>
      </c>
      <c r="B556" s="1" t="s">
        <v>83</v>
      </c>
      <c r="C556" s="1">
        <v>26561228</v>
      </c>
      <c r="D556" s="4">
        <v>18379.93</v>
      </c>
      <c r="E556" s="3">
        <v>0</v>
      </c>
      <c r="F556" s="4">
        <v>2674.73</v>
      </c>
      <c r="G556" s="3">
        <v>2638.77</v>
      </c>
      <c r="H556" s="3">
        <f>SUM(D556:G556)</f>
        <v>23693.43</v>
      </c>
    </row>
    <row r="557" spans="1:8">
      <c r="A557" s="1">
        <v>43</v>
      </c>
      <c r="B557" s="1" t="s">
        <v>82</v>
      </c>
      <c r="C557" s="1">
        <v>4988881</v>
      </c>
      <c r="D557" s="4">
        <v>985.4</v>
      </c>
      <c r="E557" s="3">
        <v>0</v>
      </c>
      <c r="F557" s="4">
        <v>118.99</v>
      </c>
      <c r="G557" s="3">
        <v>232.02</v>
      </c>
      <c r="H557" s="3">
        <f>SUM(D557:G557)</f>
        <v>1336.4099999999999</v>
      </c>
    </row>
    <row r="558" spans="1:8">
      <c r="A558" s="1">
        <v>44</v>
      </c>
      <c r="B558" s="1" t="s">
        <v>81</v>
      </c>
      <c r="C558" s="1">
        <v>14169353</v>
      </c>
      <c r="D558" s="4">
        <v>21323.19</v>
      </c>
      <c r="E558" s="3">
        <v>0</v>
      </c>
      <c r="F558" s="4">
        <v>1872.66</v>
      </c>
      <c r="G558" s="3">
        <v>3240.64</v>
      </c>
      <c r="H558" s="3">
        <f>SUM(D558:G558)</f>
        <v>26436.489999999998</v>
      </c>
    </row>
    <row r="559" spans="1:8">
      <c r="A559" s="1">
        <v>45</v>
      </c>
      <c r="B559" s="1" t="s">
        <v>80</v>
      </c>
      <c r="C559" s="1">
        <v>4119099</v>
      </c>
      <c r="D559" s="4">
        <v>2272.37</v>
      </c>
      <c r="E559" s="3">
        <v>0</v>
      </c>
      <c r="F559" s="4">
        <v>260.72000000000003</v>
      </c>
      <c r="G559" s="3">
        <v>265.62</v>
      </c>
      <c r="H559" s="3">
        <f>SUM(D559:G559)</f>
        <v>2798.71</v>
      </c>
    </row>
    <row r="560" spans="1:8">
      <c r="A560" s="1">
        <v>46</v>
      </c>
      <c r="B560" s="1" t="s">
        <v>77</v>
      </c>
      <c r="C560" s="1">
        <v>1703955</v>
      </c>
      <c r="D560" s="4">
        <v>3177.36</v>
      </c>
      <c r="E560" s="3">
        <v>0</v>
      </c>
      <c r="F560" s="4">
        <v>252.23</v>
      </c>
      <c r="G560" s="3">
        <v>232.02</v>
      </c>
      <c r="H560" s="3">
        <f>SUM(D560:G560)</f>
        <v>3661.61</v>
      </c>
    </row>
    <row r="561" spans="1:8">
      <c r="A561" s="1">
        <v>47</v>
      </c>
      <c r="B561" s="1" t="s">
        <v>75</v>
      </c>
      <c r="C561" s="1">
        <v>32003447</v>
      </c>
      <c r="D561" s="4">
        <v>1555.37</v>
      </c>
      <c r="E561" s="3">
        <v>0</v>
      </c>
      <c r="F561" s="4">
        <v>246.48</v>
      </c>
      <c r="G561" s="3">
        <v>248.52</v>
      </c>
      <c r="H561" s="3">
        <f>SUM(D561:G561)</f>
        <v>2050.37</v>
      </c>
    </row>
    <row r="562" spans="1:8">
      <c r="A562" s="1">
        <v>48</v>
      </c>
      <c r="B562" s="1" t="s">
        <v>74</v>
      </c>
      <c r="C562" s="1">
        <v>17934239</v>
      </c>
      <c r="D562" s="4">
        <v>621.41999999999996</v>
      </c>
      <c r="E562" s="3">
        <v>0</v>
      </c>
      <c r="F562" s="4">
        <v>246.8</v>
      </c>
      <c r="G562" s="3">
        <v>110.1</v>
      </c>
      <c r="H562" s="3">
        <f>SUM(D562:G562)</f>
        <v>978.32</v>
      </c>
    </row>
    <row r="563" spans="1:8">
      <c r="A563" s="1">
        <v>49</v>
      </c>
      <c r="B563" s="1" t="s">
        <v>73</v>
      </c>
      <c r="C563" s="1">
        <v>30681729</v>
      </c>
      <c r="D563" s="4">
        <v>2935.14</v>
      </c>
      <c r="E563" s="3">
        <v>0</v>
      </c>
      <c r="F563" s="4">
        <v>365.79</v>
      </c>
      <c r="G563" s="3">
        <v>552.53</v>
      </c>
      <c r="H563" s="3">
        <f>SUM(D563:G563)</f>
        <v>3853.46</v>
      </c>
    </row>
    <row r="564" spans="1:8">
      <c r="A564" s="1">
        <v>50</v>
      </c>
      <c r="B564" s="1" t="s">
        <v>72</v>
      </c>
      <c r="C564" s="1">
        <v>14941630</v>
      </c>
      <c r="D564" s="4">
        <v>2286.29</v>
      </c>
      <c r="E564" s="3">
        <v>0</v>
      </c>
      <c r="F564" s="4">
        <v>373.97</v>
      </c>
      <c r="G564" s="3">
        <v>248.52</v>
      </c>
      <c r="H564" s="3">
        <f>SUM(D564:G564)</f>
        <v>2908.78</v>
      </c>
    </row>
    <row r="565" spans="1:8">
      <c r="A565" s="1">
        <v>51</v>
      </c>
      <c r="B565" s="1" t="s">
        <v>70</v>
      </c>
      <c r="C565" s="1">
        <v>1817046</v>
      </c>
      <c r="D565" s="4">
        <v>2593.5700000000002</v>
      </c>
      <c r="E565" s="3">
        <v>0</v>
      </c>
      <c r="F565" s="4">
        <v>356.97</v>
      </c>
      <c r="G565" s="3">
        <v>568.26</v>
      </c>
      <c r="H565" s="3">
        <f>SUM(D565:G565)</f>
        <v>3518.8</v>
      </c>
    </row>
    <row r="566" spans="1:8">
      <c r="A566" s="1">
        <v>52</v>
      </c>
      <c r="B566" s="1" t="s">
        <v>69</v>
      </c>
      <c r="C566" s="1">
        <v>22819120</v>
      </c>
      <c r="D566" s="4">
        <v>1198.4000000000001</v>
      </c>
      <c r="E566" s="3">
        <v>0</v>
      </c>
      <c r="F566" s="4">
        <v>118.99</v>
      </c>
      <c r="G566" s="3">
        <v>124.26</v>
      </c>
      <c r="H566" s="3">
        <f>SUM(D566:G566)</f>
        <v>1441.65</v>
      </c>
    </row>
    <row r="567" spans="1:8">
      <c r="A567" s="1">
        <v>53</v>
      </c>
      <c r="B567" s="1" t="s">
        <v>68</v>
      </c>
      <c r="C567" s="1">
        <v>10730215</v>
      </c>
      <c r="D567" s="4">
        <v>11175.9</v>
      </c>
      <c r="E567" s="3">
        <v>0</v>
      </c>
      <c r="F567" s="4">
        <v>1369.66</v>
      </c>
      <c r="G567" s="3">
        <v>950.18</v>
      </c>
      <c r="H567" s="3">
        <f>SUM(D567:G567)</f>
        <v>13495.74</v>
      </c>
    </row>
    <row r="568" spans="1:8">
      <c r="A568" s="1">
        <v>54</v>
      </c>
      <c r="B568" s="1" t="s">
        <v>67</v>
      </c>
      <c r="C568" s="1">
        <v>9925965</v>
      </c>
      <c r="D568" s="4">
        <v>118.99</v>
      </c>
      <c r="E568" s="3">
        <v>0</v>
      </c>
      <c r="F568" s="3">
        <v>0</v>
      </c>
      <c r="G568" s="3">
        <v>0</v>
      </c>
      <c r="H568" s="3">
        <f t="shared" si="18"/>
        <v>118.99</v>
      </c>
    </row>
    <row r="569" spans="1:8">
      <c r="A569" s="1">
        <v>55</v>
      </c>
      <c r="B569" s="1" t="s">
        <v>65</v>
      </c>
      <c r="C569" s="1">
        <v>1816857</v>
      </c>
      <c r="D569" s="4">
        <v>365.47</v>
      </c>
      <c r="E569" s="3">
        <v>0</v>
      </c>
      <c r="F569" s="3">
        <v>0</v>
      </c>
      <c r="G569" s="3">
        <v>0</v>
      </c>
      <c r="H569" s="3">
        <f t="shared" si="18"/>
        <v>365.47</v>
      </c>
    </row>
    <row r="570" spans="1:8">
      <c r="A570" s="1">
        <v>56</v>
      </c>
      <c r="B570" s="1" t="s">
        <v>64</v>
      </c>
      <c r="C570" s="1">
        <v>35315710</v>
      </c>
      <c r="D570" s="4">
        <v>237.98</v>
      </c>
      <c r="E570" s="3">
        <v>0</v>
      </c>
      <c r="F570" s="4">
        <v>118.99</v>
      </c>
      <c r="G570" s="3">
        <v>199.08</v>
      </c>
      <c r="H570" s="3">
        <f>SUM(D570:G570)</f>
        <v>556.04999999999995</v>
      </c>
    </row>
    <row r="571" spans="1:8">
      <c r="A571" s="1">
        <v>57</v>
      </c>
      <c r="B571" s="1" t="s">
        <v>63</v>
      </c>
      <c r="C571" s="1">
        <v>18505766</v>
      </c>
      <c r="D571" s="4">
        <v>594.94000000000005</v>
      </c>
      <c r="E571" s="3">
        <v>0</v>
      </c>
      <c r="F571" s="3">
        <v>0</v>
      </c>
      <c r="G571" s="3">
        <v>0</v>
      </c>
      <c r="H571" s="3">
        <f t="shared" si="18"/>
        <v>594.94000000000005</v>
      </c>
    </row>
    <row r="572" spans="1:8">
      <c r="A572" s="1">
        <v>58</v>
      </c>
      <c r="B572" s="1" t="s">
        <v>62</v>
      </c>
      <c r="C572" s="1">
        <v>22593359</v>
      </c>
      <c r="D572" s="4">
        <v>1385.37</v>
      </c>
      <c r="E572" s="3">
        <v>0</v>
      </c>
      <c r="F572" s="3">
        <v>0</v>
      </c>
      <c r="G572" s="3">
        <v>0</v>
      </c>
      <c r="H572" s="3">
        <f t="shared" ref="H572:H600" si="19">SUM(D572:G572)</f>
        <v>1385.37</v>
      </c>
    </row>
    <row r="573" spans="1:8">
      <c r="A573" s="1">
        <v>59</v>
      </c>
      <c r="B573" s="1" t="s">
        <v>61</v>
      </c>
      <c r="C573" s="1">
        <v>1854060</v>
      </c>
      <c r="D573" s="4">
        <v>6393.46</v>
      </c>
      <c r="E573" s="3">
        <v>0</v>
      </c>
      <c r="F573" s="4">
        <v>433.46</v>
      </c>
      <c r="G573" s="3">
        <v>793.69</v>
      </c>
      <c r="H573" s="3">
        <f>SUM(D573:G573)</f>
        <v>7620.6100000000006</v>
      </c>
    </row>
    <row r="574" spans="1:8">
      <c r="A574" s="1">
        <v>60</v>
      </c>
      <c r="B574" s="1" t="s">
        <v>60</v>
      </c>
      <c r="C574" s="1">
        <v>16240875</v>
      </c>
      <c r="D574" s="4">
        <v>3666.71</v>
      </c>
      <c r="E574" s="3">
        <v>0</v>
      </c>
      <c r="F574" s="4">
        <v>237.97</v>
      </c>
      <c r="G574" s="3">
        <v>654.5</v>
      </c>
      <c r="H574" s="3">
        <f>SUM(D574:G574)</f>
        <v>4559.18</v>
      </c>
    </row>
    <row r="575" spans="1:8">
      <c r="A575" s="1">
        <v>61</v>
      </c>
      <c r="B575" s="1" t="s">
        <v>59</v>
      </c>
      <c r="C575" s="1">
        <v>28015893</v>
      </c>
      <c r="D575" s="4">
        <v>2048.65</v>
      </c>
      <c r="E575" s="3">
        <v>0</v>
      </c>
      <c r="F575" s="4">
        <v>484.78</v>
      </c>
      <c r="G575" s="3">
        <v>348.06</v>
      </c>
      <c r="H575" s="3">
        <f>SUM(D575:G575)</f>
        <v>2881.4900000000002</v>
      </c>
    </row>
    <row r="576" spans="1:8">
      <c r="A576" s="1">
        <v>62</v>
      </c>
      <c r="B576" s="1" t="s">
        <v>58</v>
      </c>
      <c r="C576" s="1">
        <v>32334211</v>
      </c>
      <c r="D576" s="4">
        <v>2524.2600000000002</v>
      </c>
      <c r="E576" s="3">
        <v>0</v>
      </c>
      <c r="F576" s="4">
        <v>182.73</v>
      </c>
      <c r="G576" s="3">
        <v>166.11</v>
      </c>
      <c r="H576" s="3">
        <f>SUM(D576:G576)</f>
        <v>2873.1000000000004</v>
      </c>
    </row>
    <row r="577" spans="1:8">
      <c r="A577" s="1">
        <v>63</v>
      </c>
      <c r="B577" s="1" t="s">
        <v>54</v>
      </c>
      <c r="C577" s="1">
        <v>278757591</v>
      </c>
      <c r="D577" s="4">
        <v>951.89</v>
      </c>
      <c r="E577" s="3">
        <v>0</v>
      </c>
      <c r="F577" s="4">
        <v>118.98</v>
      </c>
      <c r="G577" s="3">
        <v>124.26</v>
      </c>
      <c r="H577" s="3">
        <f>SUM(D577:G577)</f>
        <v>1195.1299999999999</v>
      </c>
    </row>
    <row r="578" spans="1:8">
      <c r="A578" s="1">
        <v>64</v>
      </c>
      <c r="B578" s="1" t="s">
        <v>53</v>
      </c>
      <c r="C578" s="1">
        <v>4250360</v>
      </c>
      <c r="D578" s="4">
        <v>127.49</v>
      </c>
      <c r="E578" s="3">
        <v>0</v>
      </c>
      <c r="F578" s="4">
        <v>118.99</v>
      </c>
      <c r="G578" s="3">
        <v>0</v>
      </c>
      <c r="H578" s="3">
        <f t="shared" si="19"/>
        <v>246.48</v>
      </c>
    </row>
    <row r="579" spans="1:8">
      <c r="A579" s="1">
        <v>65</v>
      </c>
      <c r="B579" s="1" t="s">
        <v>52</v>
      </c>
      <c r="C579" s="1">
        <v>32245084</v>
      </c>
      <c r="D579" s="4">
        <v>1881.55</v>
      </c>
      <c r="E579" s="3">
        <v>0</v>
      </c>
      <c r="F579" s="4">
        <v>127.49</v>
      </c>
      <c r="G579" s="3">
        <v>110.1</v>
      </c>
      <c r="H579" s="3">
        <f>SUM(D579:G579)</f>
        <v>2119.14</v>
      </c>
    </row>
    <row r="580" spans="1:8">
      <c r="A580" s="1">
        <v>66</v>
      </c>
      <c r="B580" s="1" t="s">
        <v>51</v>
      </c>
      <c r="C580" s="1">
        <v>1817259</v>
      </c>
      <c r="D580" s="4">
        <v>2555.52</v>
      </c>
      <c r="E580" s="3">
        <v>0</v>
      </c>
      <c r="F580" s="4">
        <v>388.2</v>
      </c>
      <c r="G580" s="3">
        <v>531.9</v>
      </c>
      <c r="H580" s="3">
        <f>SUM(D580:G580)</f>
        <v>3475.62</v>
      </c>
    </row>
    <row r="581" spans="1:8">
      <c r="A581" s="1">
        <v>67</v>
      </c>
      <c r="B581" s="1" t="s">
        <v>48</v>
      </c>
      <c r="C581" s="1">
        <v>1808005</v>
      </c>
      <c r="D581" s="4">
        <v>12839.84</v>
      </c>
      <c r="E581" s="3">
        <v>0</v>
      </c>
      <c r="F581" s="4">
        <v>1779.61</v>
      </c>
      <c r="G581" s="3">
        <v>1740.33</v>
      </c>
      <c r="H581" s="3">
        <f>SUM(D581:G581)</f>
        <v>16359.78</v>
      </c>
    </row>
    <row r="582" spans="1:8">
      <c r="A582" s="1">
        <v>68</v>
      </c>
      <c r="B582" s="1" t="s">
        <v>43</v>
      </c>
      <c r="C582" s="1">
        <v>1818319</v>
      </c>
      <c r="D582" s="4">
        <v>119.29</v>
      </c>
      <c r="E582" s="3">
        <v>0</v>
      </c>
      <c r="F582" s="3">
        <v>0</v>
      </c>
      <c r="G582" s="3">
        <v>0</v>
      </c>
      <c r="H582" s="3">
        <f t="shared" si="19"/>
        <v>119.29</v>
      </c>
    </row>
    <row r="583" spans="1:8">
      <c r="A583" s="1">
        <v>69</v>
      </c>
      <c r="B583" s="1" t="s">
        <v>42</v>
      </c>
      <c r="C583" s="1">
        <v>2802337</v>
      </c>
      <c r="D583" s="4">
        <v>484.78</v>
      </c>
      <c r="E583" s="3">
        <v>0</v>
      </c>
      <c r="F583" s="3">
        <v>0</v>
      </c>
      <c r="G583" s="3">
        <v>0</v>
      </c>
      <c r="H583" s="3">
        <f t="shared" si="19"/>
        <v>484.78</v>
      </c>
    </row>
    <row r="584" spans="1:8">
      <c r="A584" s="1">
        <v>70</v>
      </c>
      <c r="B584" s="1" t="s">
        <v>41</v>
      </c>
      <c r="C584" s="1">
        <v>10146683</v>
      </c>
      <c r="D584" s="4">
        <v>2928.89</v>
      </c>
      <c r="E584" s="3">
        <v>0</v>
      </c>
      <c r="F584" s="4">
        <v>255.62</v>
      </c>
      <c r="G584" s="3">
        <v>220.2</v>
      </c>
      <c r="H584" s="3">
        <f>SUM(D584:G584)</f>
        <v>3404.7099999999996</v>
      </c>
    </row>
    <row r="585" spans="1:8">
      <c r="A585" s="1">
        <v>71</v>
      </c>
      <c r="B585" s="1" t="s">
        <v>40</v>
      </c>
      <c r="C585" s="1">
        <v>33794420</v>
      </c>
      <c r="D585" s="4">
        <v>637.45000000000005</v>
      </c>
      <c r="E585" s="3">
        <v>0</v>
      </c>
      <c r="F585" s="3">
        <v>0</v>
      </c>
      <c r="G585" s="3">
        <v>133.13999999999999</v>
      </c>
      <c r="H585" s="3">
        <f>SUM(D585:G585)</f>
        <v>770.59</v>
      </c>
    </row>
    <row r="586" spans="1:8">
      <c r="A586" s="1">
        <v>72</v>
      </c>
      <c r="B586" s="1" t="s">
        <v>39</v>
      </c>
      <c r="C586" s="1">
        <v>24023630</v>
      </c>
      <c r="D586" s="4">
        <v>9056.19</v>
      </c>
      <c r="E586" s="3">
        <v>0</v>
      </c>
      <c r="F586" s="4">
        <v>1190.49</v>
      </c>
      <c r="G586" s="3">
        <v>1075.32</v>
      </c>
      <c r="H586" s="3">
        <f>SUM(D586:G586)</f>
        <v>11322</v>
      </c>
    </row>
    <row r="587" spans="1:8">
      <c r="A587" s="1">
        <v>73</v>
      </c>
      <c r="B587" s="1" t="s">
        <v>38</v>
      </c>
      <c r="C587" s="1">
        <v>26573672</v>
      </c>
      <c r="D587" s="4">
        <v>191.22</v>
      </c>
      <c r="E587" s="3">
        <v>0</v>
      </c>
      <c r="F587" s="3">
        <v>0</v>
      </c>
      <c r="G587" s="3">
        <v>53.32</v>
      </c>
      <c r="H587" s="3">
        <f>SUM(D587:G587)</f>
        <v>244.54</v>
      </c>
    </row>
    <row r="588" spans="1:8">
      <c r="A588" s="1">
        <v>74</v>
      </c>
      <c r="B588" s="1" t="s">
        <v>37</v>
      </c>
      <c r="C588" s="1">
        <v>11350443</v>
      </c>
      <c r="D588" s="4">
        <v>4244.3599999999997</v>
      </c>
      <c r="E588" s="3">
        <v>0</v>
      </c>
      <c r="F588" s="4">
        <v>489.03</v>
      </c>
      <c r="G588" s="3">
        <v>487.32</v>
      </c>
      <c r="H588" s="3">
        <f>SUM(D588:G588)</f>
        <v>5220.7099999999991</v>
      </c>
    </row>
    <row r="589" spans="1:8">
      <c r="A589" s="1">
        <v>75</v>
      </c>
      <c r="B589" s="1" t="s">
        <v>36</v>
      </c>
      <c r="C589" s="1">
        <v>11169316</v>
      </c>
      <c r="D589" s="4">
        <v>4167.37</v>
      </c>
      <c r="E589" s="3">
        <v>0</v>
      </c>
      <c r="F589" s="4">
        <v>747.94</v>
      </c>
      <c r="G589" s="3">
        <v>1332.94</v>
      </c>
      <c r="H589" s="3">
        <f>SUM(D589:G589)</f>
        <v>6248.25</v>
      </c>
    </row>
    <row r="590" spans="1:8">
      <c r="A590" s="1">
        <v>76</v>
      </c>
      <c r="B590" s="1" t="s">
        <v>33</v>
      </c>
      <c r="C590" s="1">
        <v>14537781</v>
      </c>
      <c r="D590" s="4">
        <v>1871.32</v>
      </c>
      <c r="E590" s="3">
        <v>0</v>
      </c>
      <c r="F590" s="4">
        <v>475.96</v>
      </c>
      <c r="G590" s="3">
        <v>124.26</v>
      </c>
      <c r="H590" s="3">
        <f>SUM(D590:G590)</f>
        <v>2471.54</v>
      </c>
    </row>
    <row r="591" spans="1:8">
      <c r="A591" s="1">
        <v>77</v>
      </c>
      <c r="B591" s="1" t="s">
        <v>31</v>
      </c>
      <c r="C591" s="1">
        <v>2505000</v>
      </c>
      <c r="D591" s="4">
        <v>2066.92</v>
      </c>
      <c r="E591" s="3">
        <v>0</v>
      </c>
      <c r="F591" s="4">
        <v>246.8</v>
      </c>
      <c r="G591" s="3">
        <v>124.26</v>
      </c>
      <c r="H591" s="3">
        <f>SUM(D591:G591)</f>
        <v>2437.9800000000005</v>
      </c>
    </row>
    <row r="592" spans="1:8">
      <c r="A592" s="1">
        <v>78</v>
      </c>
      <c r="B592" s="1" t="s">
        <v>30</v>
      </c>
      <c r="C592" s="1">
        <v>1845631</v>
      </c>
      <c r="D592" s="4">
        <v>7578.99</v>
      </c>
      <c r="E592" s="3">
        <v>0</v>
      </c>
      <c r="F592" s="4">
        <v>737.3</v>
      </c>
      <c r="G592" s="3">
        <v>591.67999999999995</v>
      </c>
      <c r="H592" s="3">
        <f>SUM(D592:G592)</f>
        <v>8907.9699999999993</v>
      </c>
    </row>
    <row r="593" spans="1:8">
      <c r="A593" s="1">
        <v>79</v>
      </c>
      <c r="B593" s="1" t="s">
        <v>29</v>
      </c>
      <c r="C593" s="1">
        <v>28435056</v>
      </c>
      <c r="D593" s="4">
        <v>1019.92</v>
      </c>
      <c r="E593" s="3">
        <v>0</v>
      </c>
      <c r="F593" s="3">
        <v>0</v>
      </c>
      <c r="G593" s="3">
        <v>119.08</v>
      </c>
      <c r="H593" s="3">
        <f>SUM(D593:G593)</f>
        <v>1139</v>
      </c>
    </row>
    <row r="594" spans="1:8">
      <c r="A594" s="1">
        <v>80</v>
      </c>
      <c r="B594" s="1" t="s">
        <v>28</v>
      </c>
      <c r="C594" s="1">
        <v>3596251</v>
      </c>
      <c r="D594" s="4">
        <v>45382.21</v>
      </c>
      <c r="E594" s="3">
        <v>0</v>
      </c>
      <c r="F594" s="4">
        <v>4489.3999999999996</v>
      </c>
      <c r="G594" s="3">
        <v>0</v>
      </c>
      <c r="H594" s="3">
        <f t="shared" si="19"/>
        <v>49871.61</v>
      </c>
    </row>
    <row r="595" spans="1:8">
      <c r="A595" s="1">
        <v>81</v>
      </c>
      <c r="B595" s="1" t="s">
        <v>27</v>
      </c>
      <c r="C595" s="1">
        <v>18826413</v>
      </c>
      <c r="D595" s="4">
        <v>118.99</v>
      </c>
      <c r="E595" s="3">
        <v>0</v>
      </c>
      <c r="F595" s="4">
        <v>118.99</v>
      </c>
      <c r="G595" s="3">
        <v>99.53</v>
      </c>
      <c r="H595" s="3">
        <f>SUM(D595:G595)</f>
        <v>337.51</v>
      </c>
    </row>
    <row r="596" spans="1:8">
      <c r="A596" s="1">
        <v>82</v>
      </c>
      <c r="B596" s="1" t="s">
        <v>26</v>
      </c>
      <c r="C596" s="1">
        <v>36311172</v>
      </c>
      <c r="D596" s="4">
        <v>1566.84</v>
      </c>
      <c r="E596" s="3">
        <v>0</v>
      </c>
      <c r="F596" s="3">
        <v>0</v>
      </c>
      <c r="G596" s="3">
        <v>0</v>
      </c>
      <c r="H596" s="3">
        <f t="shared" si="19"/>
        <v>1566.84</v>
      </c>
    </row>
    <row r="597" spans="1:8">
      <c r="A597" s="1">
        <v>83</v>
      </c>
      <c r="B597" s="1" t="s">
        <v>24</v>
      </c>
      <c r="C597" s="1">
        <v>6687486</v>
      </c>
      <c r="D597" s="4">
        <v>237.97</v>
      </c>
      <c r="E597" s="3">
        <v>0</v>
      </c>
      <c r="F597" s="4">
        <v>124.35</v>
      </c>
      <c r="G597" s="3">
        <v>223.8</v>
      </c>
      <c r="H597" s="3">
        <f>SUM(D597:G597)</f>
        <v>586.12</v>
      </c>
    </row>
    <row r="598" spans="1:8">
      <c r="A598" s="1">
        <v>84</v>
      </c>
      <c r="B598" s="1" t="s">
        <v>23</v>
      </c>
      <c r="C598" s="1">
        <v>2800620</v>
      </c>
      <c r="D598" s="4">
        <v>3882.73</v>
      </c>
      <c r="E598" s="3">
        <v>0</v>
      </c>
      <c r="F598" s="4">
        <v>699.92</v>
      </c>
      <c r="G598" s="3">
        <v>443.17</v>
      </c>
      <c r="H598" s="3">
        <f>SUM(D598:G598)</f>
        <v>5025.82</v>
      </c>
    </row>
    <row r="599" spans="1:8">
      <c r="A599" s="1">
        <v>85</v>
      </c>
      <c r="B599" s="1" t="s">
        <v>22</v>
      </c>
      <c r="C599" s="1">
        <v>32561591</v>
      </c>
      <c r="D599" s="4">
        <v>1138.9100000000001</v>
      </c>
      <c r="E599" s="3">
        <v>0</v>
      </c>
      <c r="F599" s="4">
        <v>127.49</v>
      </c>
      <c r="G599" s="3">
        <v>133.13999999999999</v>
      </c>
      <c r="H599" s="3">
        <f>SUM(D599:G599)</f>
        <v>1399.54</v>
      </c>
    </row>
    <row r="600" spans="1:8">
      <c r="A600" s="1">
        <v>86</v>
      </c>
      <c r="B600" s="1" t="s">
        <v>21</v>
      </c>
      <c r="C600" s="1">
        <v>32377182</v>
      </c>
      <c r="D600" s="4">
        <v>2978.97</v>
      </c>
      <c r="E600" s="3">
        <v>0</v>
      </c>
      <c r="F600" s="4">
        <v>476.56</v>
      </c>
      <c r="G600" s="3">
        <v>102.76</v>
      </c>
      <c r="H600" s="3">
        <f>SUM(D600:G600)</f>
        <v>3558.29</v>
      </c>
    </row>
    <row r="601" spans="1:8">
      <c r="A601" s="1">
        <v>87</v>
      </c>
      <c r="B601" s="1" t="s">
        <v>18</v>
      </c>
      <c r="C601" s="1">
        <v>10662447</v>
      </c>
      <c r="D601" s="4">
        <v>3020.42</v>
      </c>
      <c r="E601" s="3">
        <v>0</v>
      </c>
      <c r="F601" s="4">
        <v>374.29</v>
      </c>
      <c r="G601" s="3">
        <v>341.02</v>
      </c>
      <c r="H601" s="3">
        <f>SUM(D601:G601)</f>
        <v>3735.73</v>
      </c>
    </row>
    <row r="602" spans="1:8">
      <c r="A602" s="1">
        <v>88</v>
      </c>
      <c r="B602" s="1" t="s">
        <v>16</v>
      </c>
      <c r="C602" s="1">
        <v>22389180</v>
      </c>
      <c r="D602" s="4">
        <v>127.81</v>
      </c>
      <c r="E602" s="3">
        <v>0</v>
      </c>
      <c r="F602" s="4">
        <v>119.29</v>
      </c>
      <c r="G602" s="3">
        <v>110.1</v>
      </c>
      <c r="H602" s="3">
        <f>SUM(D602:G602)</f>
        <v>357.20000000000005</v>
      </c>
    </row>
    <row r="603" spans="1:8">
      <c r="A603" s="1">
        <v>89</v>
      </c>
      <c r="B603" s="1" t="s">
        <v>15</v>
      </c>
      <c r="C603">
        <v>1817577</v>
      </c>
      <c r="D603" s="4">
        <v>0</v>
      </c>
      <c r="E603" s="3">
        <v>0</v>
      </c>
      <c r="F603" s="4">
        <v>0</v>
      </c>
      <c r="G603" s="3">
        <v>124.26</v>
      </c>
      <c r="H603" s="3">
        <f>SUM(D603:G603)</f>
        <v>124.26</v>
      </c>
    </row>
    <row r="604" spans="1:8">
      <c r="A604" s="1">
        <v>90</v>
      </c>
      <c r="B604" s="1" t="s">
        <v>14</v>
      </c>
      <c r="C604" s="1">
        <v>1853162</v>
      </c>
      <c r="D604" s="4">
        <v>127.49</v>
      </c>
      <c r="E604" s="3">
        <v>0</v>
      </c>
      <c r="F604" s="3">
        <v>0</v>
      </c>
      <c r="G604" s="3">
        <v>0</v>
      </c>
      <c r="H604" s="3">
        <f t="shared" ref="H601:H609" si="20">SUM(D604:G604)</f>
        <v>127.49</v>
      </c>
    </row>
    <row r="605" spans="1:8">
      <c r="A605" s="1">
        <v>91</v>
      </c>
      <c r="B605" s="1" t="s">
        <v>13</v>
      </c>
      <c r="C605" s="1">
        <v>16696007</v>
      </c>
      <c r="D605" s="4">
        <v>731.57</v>
      </c>
      <c r="E605" s="3">
        <v>0</v>
      </c>
      <c r="F605" s="4">
        <v>365.78</v>
      </c>
      <c r="G605" s="3">
        <v>319.74</v>
      </c>
      <c r="H605" s="3">
        <f>SUM(D605:G605)</f>
        <v>1417.09</v>
      </c>
    </row>
    <row r="606" spans="1:8">
      <c r="A606" s="1">
        <v>92</v>
      </c>
      <c r="B606" s="1" t="s">
        <v>12</v>
      </c>
      <c r="C606" s="1">
        <v>10110477</v>
      </c>
      <c r="D606" s="4">
        <v>23655.040000000001</v>
      </c>
      <c r="E606" s="3">
        <v>0</v>
      </c>
      <c r="F606" s="4">
        <v>3185.63</v>
      </c>
      <c r="G606" s="3">
        <v>3685.65</v>
      </c>
      <c r="H606" s="3">
        <f>SUM(D606:G606)</f>
        <v>30526.320000000003</v>
      </c>
    </row>
    <row r="607" spans="1:8">
      <c r="A607" s="1">
        <v>93</v>
      </c>
      <c r="B607" s="1" t="s">
        <v>11</v>
      </c>
      <c r="C607" s="1">
        <v>30789144</v>
      </c>
      <c r="D607" s="4">
        <v>1555.35</v>
      </c>
      <c r="E607" s="3">
        <v>0</v>
      </c>
      <c r="F607" s="4">
        <v>118.98</v>
      </c>
      <c r="G607" s="3">
        <v>99.54</v>
      </c>
      <c r="H607" s="3">
        <f>SUM(D607:G607)</f>
        <v>1773.87</v>
      </c>
    </row>
    <row r="608" spans="1:8">
      <c r="A608" s="1">
        <v>94</v>
      </c>
      <c r="B608" s="1" t="s">
        <v>10</v>
      </c>
      <c r="C608" s="1">
        <v>17853983</v>
      </c>
      <c r="D608" s="4">
        <v>118.99</v>
      </c>
      <c r="E608" s="3">
        <v>0</v>
      </c>
      <c r="F608" s="3">
        <v>0</v>
      </c>
      <c r="G608" s="3">
        <v>0</v>
      </c>
      <c r="H608" s="3">
        <f t="shared" si="20"/>
        <v>118.99</v>
      </c>
    </row>
    <row r="609" spans="1:8">
      <c r="A609" s="1">
        <v>95</v>
      </c>
      <c r="B609" s="1" t="s">
        <v>8</v>
      </c>
      <c r="C609" s="1">
        <v>26169322</v>
      </c>
      <c r="D609" s="4">
        <v>1216.75</v>
      </c>
      <c r="E609" s="3">
        <v>0</v>
      </c>
      <c r="F609" s="3">
        <v>0</v>
      </c>
      <c r="G609" s="3">
        <v>0</v>
      </c>
      <c r="H609" s="3">
        <f t="shared" si="20"/>
        <v>1216.75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c+g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2024-02-07T15:52:59Z</dcterms:modified>
</cp:coreProperties>
</file>